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critorio\"/>
    </mc:Choice>
  </mc:AlternateContent>
  <bookViews>
    <workbookView xWindow="0" yWindow="0" windowWidth="20490" windowHeight="7620" firstSheet="2" activeTab="6"/>
  </bookViews>
  <sheets>
    <sheet name="Lions Planning" sheetId="1" r:id="rId1"/>
    <sheet name="Lions Measures" sheetId="2" r:id="rId2"/>
    <sheet name="Tigers Planning" sheetId="3" r:id="rId3"/>
    <sheet name="Tigers Measures" sheetId="4" r:id="rId4"/>
    <sheet name="YellowBrick Agregate" sheetId="5" r:id="rId5"/>
    <sheet name="Sprint Data" sheetId="6" r:id="rId6"/>
    <sheet name="Instructions" sheetId="7" r:id="rId7"/>
    <sheet name="Deliverable Tracking" sheetId="8" state="hidden" r:id="rId8"/>
    <sheet name="Rockets" sheetId="9" state="hidden" r:id="rId9"/>
    <sheet name="Falcons" sheetId="10" state="hidden" r:id="rId10"/>
    <sheet name="Titans" sheetId="11" state="hidden" r:id="rId11"/>
    <sheet name="UIAPI" sheetId="12" state="hidden" r:id="rId12"/>
    <sheet name="Skynet" sheetId="13" state="hidden" r:id="rId13"/>
    <sheet name="Ravens" sheetId="14" state="hidden" r:id="rId14"/>
    <sheet name="Velocity Predictions" sheetId="15" state="hidden" r:id="rId15"/>
    <sheet name="Vikings" sheetId="16" state="hidden" r:id="rId16"/>
    <sheet name="Old- Thunder" sheetId="17" state="hidden" r:id="rId17"/>
  </sheets>
  <calcPr calcId="162913"/>
  <extLst>
    <ext uri="GoogleSheetsCustomDataVersion1">
      <go:sheetsCustomData xmlns:go="http://customooxmlschemas.google.com/" r:id="rId21" roundtripDataSignature="AMtx7mieuRKVbJmBEfHlhmZPm0NGoyazTg=="/>
    </ext>
  </extLst>
</workbook>
</file>

<file path=xl/calcChain.xml><?xml version="1.0" encoding="utf-8"?>
<calcChain xmlns="http://schemas.openxmlformats.org/spreadsheetml/2006/main">
  <c r="B64" i="15" l="1"/>
  <c r="B59" i="15"/>
  <c r="A59" i="15"/>
  <c r="B58" i="15"/>
  <c r="A58" i="15"/>
  <c r="B57" i="15"/>
  <c r="A57" i="15"/>
  <c r="B56" i="15"/>
  <c r="A56" i="15"/>
  <c r="B55" i="15"/>
  <c r="A55" i="15"/>
  <c r="B54" i="15"/>
  <c r="A54" i="15"/>
  <c r="B53" i="15"/>
  <c r="A53" i="15"/>
  <c r="B52" i="15"/>
  <c r="A52" i="15"/>
  <c r="B51" i="15"/>
  <c r="A51" i="15"/>
  <c r="B50" i="15"/>
  <c r="A50" i="15"/>
  <c r="B49" i="15"/>
  <c r="B48" i="15"/>
  <c r="B47" i="15"/>
  <c r="B46" i="15"/>
  <c r="B45" i="15"/>
  <c r="B44" i="15"/>
  <c r="B43" i="15"/>
  <c r="B42" i="15"/>
  <c r="B41" i="15"/>
  <c r="B40" i="15"/>
  <c r="B39" i="15"/>
  <c r="B38" i="15"/>
  <c r="B37" i="15"/>
  <c r="B36" i="15"/>
  <c r="B35" i="15"/>
  <c r="B34" i="15"/>
  <c r="E27" i="15"/>
  <c r="E23" i="15"/>
  <c r="D23" i="15"/>
  <c r="E20" i="15"/>
  <c r="B12" i="15"/>
  <c r="E10" i="15"/>
  <c r="D7" i="15"/>
  <c r="E7" i="15" s="1"/>
  <c r="E5" i="15"/>
  <c r="B5" i="15"/>
  <c r="AP22" i="8"/>
  <c r="AM22" i="8"/>
  <c r="AL22" i="8"/>
  <c r="AL5" i="8" s="1"/>
  <c r="AK22" i="8"/>
  <c r="AJ22" i="8"/>
  <c r="AJ5" i="8" s="1"/>
  <c r="AA22" i="8"/>
  <c r="W22" i="8"/>
  <c r="S22" i="8"/>
  <c r="U22" i="8" s="1"/>
  <c r="L22" i="8"/>
  <c r="K22" i="8"/>
  <c r="J22" i="8"/>
  <c r="Z22" i="8" s="1"/>
  <c r="I22" i="8"/>
  <c r="H22" i="8"/>
  <c r="T22" i="8" s="1"/>
  <c r="B22" i="8"/>
  <c r="AP21" i="8"/>
  <c r="AM21" i="8"/>
  <c r="AL21" i="8"/>
  <c r="AK21" i="8"/>
  <c r="AJ21" i="8"/>
  <c r="S21" i="8"/>
  <c r="U21" i="8" s="1"/>
  <c r="L21" i="8"/>
  <c r="K21" i="8"/>
  <c r="AA21" i="8" s="1"/>
  <c r="J21" i="8"/>
  <c r="Z21" i="8" s="1"/>
  <c r="AB22" i="8" s="1"/>
  <c r="I21" i="8"/>
  <c r="H21" i="8"/>
  <c r="B21" i="8"/>
  <c r="W21" i="8" s="1"/>
  <c r="AP20" i="8"/>
  <c r="AM20" i="8"/>
  <c r="AL20" i="8"/>
  <c r="AK20" i="8"/>
  <c r="AJ20" i="8"/>
  <c r="AG20" i="8"/>
  <c r="AC20" i="8"/>
  <c r="AB20" i="8"/>
  <c r="X20" i="8"/>
  <c r="V20" i="8"/>
  <c r="AG22" i="8" s="1"/>
  <c r="S20" i="8"/>
  <c r="R20" i="8"/>
  <c r="L20" i="8"/>
  <c r="K20" i="8"/>
  <c r="J20" i="8"/>
  <c r="J5" i="8" s="1"/>
  <c r="I20" i="8"/>
  <c r="Q20" i="8" s="1"/>
  <c r="H20" i="8"/>
  <c r="T20" i="8" s="1"/>
  <c r="B20" i="8"/>
  <c r="AP18" i="8"/>
  <c r="AK18" i="8"/>
  <c r="AK4" i="8" s="1"/>
  <c r="X18" i="8"/>
  <c r="T18" i="8"/>
  <c r="R18" i="8"/>
  <c r="P18" i="8"/>
  <c r="O18" i="8"/>
  <c r="N18" i="8"/>
  <c r="M18" i="8"/>
  <c r="L18" i="8"/>
  <c r="K18" i="8"/>
  <c r="AA18" i="8" s="1"/>
  <c r="J18" i="8"/>
  <c r="W18" i="8" s="1"/>
  <c r="I18" i="8"/>
  <c r="S18" i="8" s="1"/>
  <c r="U18" i="8" s="1"/>
  <c r="H18" i="8"/>
  <c r="B18" i="8"/>
  <c r="AP17" i="8"/>
  <c r="AK17" i="8"/>
  <c r="S17" i="8"/>
  <c r="R17" i="8"/>
  <c r="P17" i="8"/>
  <c r="O17" i="8"/>
  <c r="Z17" i="8" s="1"/>
  <c r="N17" i="8"/>
  <c r="M17" i="8"/>
  <c r="L17" i="8"/>
  <c r="K17" i="8"/>
  <c r="AA17" i="8" s="1"/>
  <c r="J17" i="8"/>
  <c r="W17" i="8" s="1"/>
  <c r="I17" i="8"/>
  <c r="Q17" i="8" s="1"/>
  <c r="H17" i="8"/>
  <c r="B17" i="8"/>
  <c r="V17" i="8" s="1"/>
  <c r="AP16" i="8"/>
  <c r="AP7" i="8" s="1"/>
  <c r="AL16" i="8"/>
  <c r="AK16" i="8"/>
  <c r="AJ16" i="8"/>
  <c r="X16" i="8"/>
  <c r="AI16" i="8" s="1"/>
  <c r="W16" i="8"/>
  <c r="AH17" i="8" s="1"/>
  <c r="S16" i="8"/>
  <c r="AF18" i="8" s="1"/>
  <c r="P16" i="8"/>
  <c r="AM16" i="8" s="1"/>
  <c r="O16" i="8"/>
  <c r="AL17" i="8" s="1"/>
  <c r="N16" i="8"/>
  <c r="M16" i="8"/>
  <c r="AJ18" i="8" s="1"/>
  <c r="AJ4" i="8" s="1"/>
  <c r="L16" i="8"/>
  <c r="K16" i="8"/>
  <c r="J16" i="8"/>
  <c r="Z16" i="8" s="1"/>
  <c r="AB18" i="8" s="1"/>
  <c r="AB4" i="8" s="1"/>
  <c r="I16" i="8"/>
  <c r="H16" i="8"/>
  <c r="T16" i="8" s="1"/>
  <c r="B16" i="8"/>
  <c r="AP14" i="8"/>
  <c r="AP9" i="8" s="1"/>
  <c r="AA9" i="8" s="1"/>
  <c r="AM14" i="8"/>
  <c r="R14" i="8"/>
  <c r="P14" i="8"/>
  <c r="O14" i="8"/>
  <c r="N14" i="8"/>
  <c r="M14" i="8"/>
  <c r="L14" i="8"/>
  <c r="K14" i="8"/>
  <c r="J14" i="8"/>
  <c r="J9" i="8" s="1"/>
  <c r="I14" i="8"/>
  <c r="I9" i="8" s="1"/>
  <c r="H14" i="8"/>
  <c r="T14" i="8" s="1"/>
  <c r="B14" i="8"/>
  <c r="AP13" i="8"/>
  <c r="AP3" i="8" s="1"/>
  <c r="AJ13" i="8"/>
  <c r="X13" i="8"/>
  <c r="W13" i="8"/>
  <c r="S13" i="8"/>
  <c r="U13" i="8" s="1"/>
  <c r="P13" i="8"/>
  <c r="AA13" i="8" s="1"/>
  <c r="O13" i="8"/>
  <c r="N13" i="8"/>
  <c r="M13" i="8"/>
  <c r="L13" i="8"/>
  <c r="L8" i="8" s="1"/>
  <c r="K13" i="8"/>
  <c r="J13" i="8"/>
  <c r="Z13" i="8" s="1"/>
  <c r="AB14" i="8" s="1"/>
  <c r="AB9" i="8" s="1"/>
  <c r="AB2" i="8" s="1"/>
  <c r="I13" i="8"/>
  <c r="H13" i="8"/>
  <c r="H8" i="8" s="1"/>
  <c r="B13" i="8"/>
  <c r="AP12" i="8"/>
  <c r="AM12" i="8"/>
  <c r="Z12" i="8"/>
  <c r="U12" i="8"/>
  <c r="S12" i="8"/>
  <c r="AF14" i="8" s="1"/>
  <c r="R12" i="8"/>
  <c r="P12" i="8"/>
  <c r="AM13" i="8" s="1"/>
  <c r="O12" i="8"/>
  <c r="AL14" i="8" s="1"/>
  <c r="N12" i="8"/>
  <c r="AK14" i="8" s="1"/>
  <c r="M12" i="8"/>
  <c r="AJ14" i="8" s="1"/>
  <c r="L12" i="8"/>
  <c r="K12" i="8"/>
  <c r="J12" i="8"/>
  <c r="W12" i="8" s="1"/>
  <c r="I12" i="8"/>
  <c r="V12" i="8" s="1"/>
  <c r="H12" i="8"/>
  <c r="T12" i="8" s="1"/>
  <c r="B12" i="8"/>
  <c r="B7" i="8" s="1"/>
  <c r="AK9" i="8"/>
  <c r="L9" i="8"/>
  <c r="K9" i="8"/>
  <c r="X9" i="8" s="1"/>
  <c r="H9" i="8"/>
  <c r="B9" i="8"/>
  <c r="AR9" i="8" s="1"/>
  <c r="AP8" i="8"/>
  <c r="AA8" i="8" s="1"/>
  <c r="S8" i="8"/>
  <c r="U8" i="8" s="1"/>
  <c r="K8" i="8"/>
  <c r="J8" i="8"/>
  <c r="Z8" i="8" s="1"/>
  <c r="I8" i="8"/>
  <c r="V8" i="8" s="1"/>
  <c r="B8" i="8"/>
  <c r="AM7" i="8"/>
  <c r="AK7" i="8"/>
  <c r="T7" i="8"/>
  <c r="L7" i="8"/>
  <c r="J7" i="8"/>
  <c r="W7" i="8" s="1"/>
  <c r="I7" i="8"/>
  <c r="S7" i="8" s="1"/>
  <c r="U7" i="8" s="1"/>
  <c r="H7" i="8"/>
  <c r="AP5" i="8"/>
  <c r="AA5" i="8" s="1"/>
  <c r="AM5" i="8"/>
  <c r="AK5" i="8"/>
  <c r="AG5" i="8"/>
  <c r="AB5" i="8"/>
  <c r="X5" i="8"/>
  <c r="W5" i="8"/>
  <c r="L5" i="8"/>
  <c r="K5" i="8"/>
  <c r="I5" i="8"/>
  <c r="Q5" i="8" s="1"/>
  <c r="H5" i="8"/>
  <c r="T5" i="8" s="1"/>
  <c r="B5" i="8"/>
  <c r="AR5" i="8" s="1"/>
  <c r="AF4" i="8"/>
  <c r="W4" i="8"/>
  <c r="L4" i="8"/>
  <c r="K4" i="8"/>
  <c r="X4" i="8" s="1"/>
  <c r="J4" i="8"/>
  <c r="H4" i="8"/>
  <c r="T4" i="8" s="1"/>
  <c r="B4" i="8"/>
  <c r="AM3" i="8"/>
  <c r="AK3" i="8"/>
  <c r="AE3" i="8"/>
  <c r="S3" i="8"/>
  <c r="R3" i="8"/>
  <c r="L3" i="8"/>
  <c r="K3" i="8"/>
  <c r="X3" i="8" s="1"/>
  <c r="J3" i="8"/>
  <c r="Z3" i="8" s="1"/>
  <c r="I3" i="8"/>
  <c r="Q3" i="8" s="1"/>
  <c r="H3" i="8"/>
  <c r="T3" i="8" s="1"/>
  <c r="B3" i="8"/>
  <c r="AR3" i="8" s="1"/>
  <c r="AK2" i="8"/>
  <c r="R2" i="8"/>
  <c r="L2" i="8"/>
  <c r="J2" i="8"/>
  <c r="I2" i="8"/>
  <c r="AE2" i="8" s="1"/>
  <c r="H2" i="8"/>
  <c r="Q37" i="7"/>
  <c r="P37" i="7"/>
  <c r="O37" i="7"/>
  <c r="N37" i="7"/>
  <c r="M37" i="7"/>
  <c r="K37" i="7"/>
  <c r="Q36" i="7"/>
  <c r="P36" i="7"/>
  <c r="O36" i="7"/>
  <c r="N36" i="7"/>
  <c r="M36" i="7"/>
  <c r="K36" i="7"/>
  <c r="Q35" i="7"/>
  <c r="P35" i="7"/>
  <c r="O35" i="7"/>
  <c r="N35" i="7"/>
  <c r="M35" i="7"/>
  <c r="K35" i="7"/>
  <c r="L37" i="7" s="1"/>
  <c r="Q34" i="7"/>
  <c r="P34" i="7"/>
  <c r="O34" i="7"/>
  <c r="N34" i="7"/>
  <c r="M34" i="7"/>
  <c r="K34" i="7"/>
  <c r="L36" i="7" s="1"/>
  <c r="Q33" i="7"/>
  <c r="P33" i="7"/>
  <c r="O33" i="7"/>
  <c r="N33" i="7"/>
  <c r="M33" i="7"/>
  <c r="K33" i="7"/>
  <c r="Q32" i="7"/>
  <c r="P32" i="7"/>
  <c r="O32" i="7"/>
  <c r="N32" i="7"/>
  <c r="M32" i="7"/>
  <c r="K32" i="7"/>
  <c r="L34" i="7" s="1"/>
  <c r="Q31" i="7"/>
  <c r="P31" i="7"/>
  <c r="O31" i="7"/>
  <c r="N31" i="7"/>
  <c r="M31" i="7"/>
  <c r="L31" i="7"/>
  <c r="K31" i="7"/>
  <c r="L32" i="7" s="1"/>
  <c r="H31" i="7"/>
  <c r="X34" i="6"/>
  <c r="U34" i="6"/>
  <c r="T34" i="6"/>
  <c r="Q34" i="6"/>
  <c r="P34" i="6"/>
  <c r="O34" i="6"/>
  <c r="W34" i="6" s="1"/>
  <c r="N34" i="6"/>
  <c r="V34" i="6" s="1"/>
  <c r="M34" i="6"/>
  <c r="L34" i="6"/>
  <c r="K34" i="6"/>
  <c r="R34" i="6" s="1"/>
  <c r="J34" i="6"/>
  <c r="I34" i="6"/>
  <c r="H34" i="6"/>
  <c r="G34" i="6"/>
  <c r="X33" i="6"/>
  <c r="U33" i="6"/>
  <c r="T33" i="6"/>
  <c r="Q33" i="6"/>
  <c r="P33" i="6"/>
  <c r="O33" i="6"/>
  <c r="W33" i="6" s="1"/>
  <c r="N33" i="6"/>
  <c r="V33" i="6" s="1"/>
  <c r="M33" i="6"/>
  <c r="L33" i="6"/>
  <c r="K33" i="6"/>
  <c r="R33" i="6" s="1"/>
  <c r="J33" i="6"/>
  <c r="I33" i="6"/>
  <c r="H33" i="6"/>
  <c r="G33" i="6"/>
  <c r="X32" i="6"/>
  <c r="U32" i="6"/>
  <c r="T32" i="6"/>
  <c r="Q32" i="6"/>
  <c r="P32" i="6"/>
  <c r="O32" i="6"/>
  <c r="W32" i="6" s="1"/>
  <c r="N32" i="6"/>
  <c r="V32" i="6" s="1"/>
  <c r="M32" i="6"/>
  <c r="L32" i="6"/>
  <c r="K32" i="6"/>
  <c r="R32" i="6" s="1"/>
  <c r="J32" i="6"/>
  <c r="I32" i="6"/>
  <c r="H32" i="6"/>
  <c r="G32" i="6"/>
  <c r="X31" i="6"/>
  <c r="U31" i="6"/>
  <c r="T31" i="6"/>
  <c r="Q31" i="6"/>
  <c r="P31" i="6"/>
  <c r="O31" i="6"/>
  <c r="W31" i="6" s="1"/>
  <c r="N31" i="6"/>
  <c r="V31" i="6" s="1"/>
  <c r="M31" i="6"/>
  <c r="L31" i="6"/>
  <c r="K31" i="6"/>
  <c r="R31" i="6" s="1"/>
  <c r="J31" i="6"/>
  <c r="I31" i="6"/>
  <c r="H31" i="6"/>
  <c r="G31" i="6"/>
  <c r="X30" i="6"/>
  <c r="U30" i="6"/>
  <c r="T30" i="6"/>
  <c r="Q30" i="6"/>
  <c r="P30" i="6"/>
  <c r="O30" i="6"/>
  <c r="W30" i="6" s="1"/>
  <c r="N30" i="6"/>
  <c r="V30" i="6" s="1"/>
  <c r="M30" i="6"/>
  <c r="L30" i="6"/>
  <c r="K30" i="6"/>
  <c r="R30" i="6" s="1"/>
  <c r="S34" i="6" s="1"/>
  <c r="J30" i="6"/>
  <c r="I30" i="6"/>
  <c r="H30" i="6"/>
  <c r="G30" i="6"/>
  <c r="X29" i="6"/>
  <c r="U29" i="6"/>
  <c r="T29" i="6"/>
  <c r="Q29" i="6"/>
  <c r="P29" i="6"/>
  <c r="O29" i="6"/>
  <c r="W29" i="6" s="1"/>
  <c r="N29" i="6"/>
  <c r="V29" i="6" s="1"/>
  <c r="M29" i="6"/>
  <c r="L29" i="6"/>
  <c r="K29" i="6"/>
  <c r="R29" i="6" s="1"/>
  <c r="J29" i="6"/>
  <c r="I29" i="6"/>
  <c r="H29" i="6"/>
  <c r="G29" i="6"/>
  <c r="C29" i="6"/>
  <c r="D29" i="6" s="1"/>
  <c r="C30" i="6" s="1"/>
  <c r="D30" i="6" s="1"/>
  <c r="C31" i="6" s="1"/>
  <c r="D31" i="6" s="1"/>
  <c r="X28" i="6"/>
  <c r="U28" i="6"/>
  <c r="T28" i="6"/>
  <c r="Q28" i="6"/>
  <c r="P28" i="6"/>
  <c r="O28" i="6"/>
  <c r="W28" i="6" s="1"/>
  <c r="N28" i="6"/>
  <c r="V28" i="6" s="1"/>
  <c r="M28" i="6"/>
  <c r="L28" i="6"/>
  <c r="K28" i="6"/>
  <c r="R28" i="6" s="1"/>
  <c r="J28" i="6"/>
  <c r="I28" i="6"/>
  <c r="H28" i="6"/>
  <c r="G28" i="6"/>
  <c r="D28" i="6"/>
  <c r="X23" i="6"/>
  <c r="W23" i="6"/>
  <c r="V23" i="6"/>
  <c r="U23" i="6"/>
  <c r="T23" i="6"/>
  <c r="R23" i="6"/>
  <c r="X22" i="6"/>
  <c r="W22" i="6"/>
  <c r="V22" i="6"/>
  <c r="U22" i="6"/>
  <c r="T22" i="6"/>
  <c r="R22" i="6"/>
  <c r="X21" i="6"/>
  <c r="W21" i="6"/>
  <c r="V21" i="6"/>
  <c r="U21" i="6"/>
  <c r="T21" i="6"/>
  <c r="R21" i="6"/>
  <c r="X20" i="6"/>
  <c r="W20" i="6"/>
  <c r="V20" i="6"/>
  <c r="U20" i="6"/>
  <c r="T20" i="6"/>
  <c r="R20" i="6"/>
  <c r="S23" i="6" s="1"/>
  <c r="X19" i="6"/>
  <c r="W19" i="6"/>
  <c r="V19" i="6"/>
  <c r="U19" i="6"/>
  <c r="T19" i="6"/>
  <c r="S19" i="6"/>
  <c r="R19" i="6"/>
  <c r="S22" i="6" s="1"/>
  <c r="X18" i="6"/>
  <c r="W18" i="6"/>
  <c r="V18" i="6"/>
  <c r="U18" i="6"/>
  <c r="T18" i="6"/>
  <c r="R18" i="6"/>
  <c r="X17" i="6"/>
  <c r="W17" i="6"/>
  <c r="V17" i="6"/>
  <c r="U17" i="6"/>
  <c r="T17" i="6"/>
  <c r="R17" i="6"/>
  <c r="S18" i="6" s="1"/>
  <c r="D17" i="6"/>
  <c r="C18" i="6" s="1"/>
  <c r="D18" i="6" s="1"/>
  <c r="C19" i="6" s="1"/>
  <c r="D19" i="6" s="1"/>
  <c r="C20" i="6" s="1"/>
  <c r="D20" i="6" s="1"/>
  <c r="C21" i="6" s="1"/>
  <c r="D21" i="6" s="1"/>
  <c r="C22" i="6" s="1"/>
  <c r="D22" i="6" s="1"/>
  <c r="C23" i="6" s="1"/>
  <c r="D23" i="6" s="1"/>
  <c r="X12" i="6"/>
  <c r="W12" i="6"/>
  <c r="V12" i="6"/>
  <c r="U12" i="6"/>
  <c r="T12" i="6"/>
  <c r="R12" i="6"/>
  <c r="X11" i="6"/>
  <c r="W11" i="6"/>
  <c r="V11" i="6"/>
  <c r="U11" i="6"/>
  <c r="T11" i="6"/>
  <c r="R11" i="6"/>
  <c r="S11" i="6" s="1"/>
  <c r="X10" i="6"/>
  <c r="W10" i="6"/>
  <c r="V10" i="6"/>
  <c r="U10" i="6"/>
  <c r="T10" i="6"/>
  <c r="S10" i="6"/>
  <c r="R10" i="6"/>
  <c r="S12" i="6" s="1"/>
  <c r="X9" i="6"/>
  <c r="W9" i="6"/>
  <c r="V9" i="6"/>
  <c r="U9" i="6"/>
  <c r="T9" i="6"/>
  <c r="R9" i="6"/>
  <c r="X8" i="6"/>
  <c r="W8" i="6"/>
  <c r="V8" i="6"/>
  <c r="U8" i="6"/>
  <c r="T8" i="6"/>
  <c r="R8" i="6"/>
  <c r="X7" i="6"/>
  <c r="W7" i="6"/>
  <c r="V7" i="6"/>
  <c r="U7" i="6"/>
  <c r="T7" i="6"/>
  <c r="R7" i="6"/>
  <c r="S9" i="6" s="1"/>
  <c r="X6" i="6"/>
  <c r="W6" i="6"/>
  <c r="V6" i="6"/>
  <c r="U6" i="6"/>
  <c r="T6" i="6"/>
  <c r="S6" i="6"/>
  <c r="R6" i="6"/>
  <c r="S8" i="6" s="1"/>
  <c r="D6" i="6"/>
  <c r="C7" i="6" s="1"/>
  <c r="D7" i="6" s="1"/>
  <c r="C8" i="6" s="1"/>
  <c r="D8" i="6" s="1"/>
  <c r="C9" i="6" s="1"/>
  <c r="D9" i="6" s="1"/>
  <c r="C10" i="6" s="1"/>
  <c r="D10" i="6" s="1"/>
  <c r="C11" i="6" s="1"/>
  <c r="D11" i="6" s="1"/>
  <c r="C12" i="6" s="1"/>
  <c r="D12" i="6" s="1"/>
  <c r="C33" i="6" l="1"/>
  <c r="D33" i="6" s="1"/>
  <c r="C32" i="6"/>
  <c r="D32" i="6" s="1"/>
  <c r="C34" i="6" s="1"/>
  <c r="D34" i="6" s="1"/>
  <c r="AL3" i="8"/>
  <c r="AC22" i="8"/>
  <c r="AC5" i="8" s="1"/>
  <c r="AC21" i="8"/>
  <c r="S33" i="6"/>
  <c r="S32" i="6"/>
  <c r="S31" i="6"/>
  <c r="AC14" i="8"/>
  <c r="AC13" i="8"/>
  <c r="V9" i="8"/>
  <c r="R9" i="8"/>
  <c r="S9" i="8"/>
  <c r="Q9" i="8"/>
  <c r="AD16" i="8"/>
  <c r="S30" i="6"/>
  <c r="S29" i="6"/>
  <c r="S28" i="6"/>
  <c r="AG14" i="8"/>
  <c r="AG13" i="8"/>
  <c r="AG12" i="8"/>
  <c r="AJ9" i="8"/>
  <c r="AJ2" i="8" s="1"/>
  <c r="AJ3" i="8"/>
  <c r="Y3" i="8"/>
  <c r="AH12" i="8"/>
  <c r="AH14" i="8"/>
  <c r="AH13" i="8"/>
  <c r="AF3" i="8"/>
  <c r="AD20" i="8"/>
  <c r="L35" i="7"/>
  <c r="S17" i="6"/>
  <c r="S21" i="6"/>
  <c r="L33" i="7"/>
  <c r="Q2" i="8"/>
  <c r="V3" i="8"/>
  <c r="R7" i="8"/>
  <c r="R8" i="8"/>
  <c r="W8" i="8"/>
  <c r="T9" i="8"/>
  <c r="X12" i="8"/>
  <c r="K7" i="8"/>
  <c r="V13" i="8"/>
  <c r="R13" i="8"/>
  <c r="Q13" i="8"/>
  <c r="AB13" i="8"/>
  <c r="Q14" i="8"/>
  <c r="V14" i="8"/>
  <c r="AA14" i="8"/>
  <c r="V16" i="8"/>
  <c r="R16" i="8"/>
  <c r="I4" i="8"/>
  <c r="Q16" i="8"/>
  <c r="AB16" i="8"/>
  <c r="AB7" i="8" s="1"/>
  <c r="AH16" i="8"/>
  <c r="Y17" i="8"/>
  <c r="U17" i="8"/>
  <c r="X17" i="8"/>
  <c r="AJ17" i="8"/>
  <c r="AJ8" i="8" s="1"/>
  <c r="AR17" i="8"/>
  <c r="AI18" i="8"/>
  <c r="AI4" i="8" s="1"/>
  <c r="W20" i="8"/>
  <c r="X21" i="8"/>
  <c r="V22" i="8"/>
  <c r="R22" i="8"/>
  <c r="Q22" i="8"/>
  <c r="Y22" i="8"/>
  <c r="S7" i="6"/>
  <c r="S20" i="6"/>
  <c r="W3" i="8"/>
  <c r="AA3" i="8"/>
  <c r="V5" i="8"/>
  <c r="R5" i="8"/>
  <c r="S5" i="8"/>
  <c r="AD12" i="8"/>
  <c r="AD7" i="8" s="1"/>
  <c r="Z9" i="8"/>
  <c r="W14" i="8"/>
  <c r="T17" i="8"/>
  <c r="AD18" i="8" s="1"/>
  <c r="AD4" i="8" s="1"/>
  <c r="AF17" i="8"/>
  <c r="AR18" i="8"/>
  <c r="Z5" i="8"/>
  <c r="AF20" i="8"/>
  <c r="Y20" i="8"/>
  <c r="U20" i="8"/>
  <c r="AI22" i="8"/>
  <c r="AI5" i="8" s="1"/>
  <c r="AI21" i="8"/>
  <c r="T21" i="8"/>
  <c r="AD22" i="8" s="1"/>
  <c r="AD5" i="8" s="1"/>
  <c r="AF21" i="8"/>
  <c r="AR21" i="8"/>
  <c r="B2" i="8"/>
  <c r="W2" i="8" s="1"/>
  <c r="S2" i="8"/>
  <c r="AB3" i="8"/>
  <c r="AP4" i="8"/>
  <c r="AE5" i="8"/>
  <c r="X8" i="8"/>
  <c r="W9" i="8"/>
  <c r="Q12" i="8"/>
  <c r="Y12" i="8" s="1"/>
  <c r="AA12" i="8"/>
  <c r="AJ12" i="8"/>
  <c r="AJ7" i="8" s="1"/>
  <c r="T13" i="8"/>
  <c r="AD13" i="8" s="1"/>
  <c r="Y13" i="8"/>
  <c r="AF13" i="8"/>
  <c r="AK13" i="8"/>
  <c r="AR14" i="8"/>
  <c r="X14" i="8"/>
  <c r="S14" i="8"/>
  <c r="Y16" i="8"/>
  <c r="AF16" i="8"/>
  <c r="AM17" i="8"/>
  <c r="AM8" i="8" s="1"/>
  <c r="Z18" i="8"/>
  <c r="AL18" i="8"/>
  <c r="AL4" i="8" s="1"/>
  <c r="AG21" i="8"/>
  <c r="AR22" i="8"/>
  <c r="X22" i="8"/>
  <c r="U3" i="8"/>
  <c r="Q7" i="8"/>
  <c r="Y7" i="8" s="1"/>
  <c r="V7" i="8"/>
  <c r="Q8" i="8"/>
  <c r="Y8" i="8" s="1"/>
  <c r="AF12" i="8"/>
  <c r="AF7" i="8" s="1"/>
  <c r="AL12" i="8"/>
  <c r="AL7" i="8" s="1"/>
  <c r="T8" i="8"/>
  <c r="AL13" i="8"/>
  <c r="AL8" i="8" s="1"/>
  <c r="Z14" i="8"/>
  <c r="U16" i="8"/>
  <c r="AA16" i="8"/>
  <c r="AB17" i="8"/>
  <c r="AI17" i="8"/>
  <c r="Q18" i="8"/>
  <c r="Y18" i="8" s="1"/>
  <c r="V18" i="8"/>
  <c r="AH18" i="8"/>
  <c r="AH4" i="8" s="1"/>
  <c r="AM18" i="8"/>
  <c r="AM4" i="8" s="1"/>
  <c r="AI20" i="8"/>
  <c r="V21" i="8"/>
  <c r="R21" i="8"/>
  <c r="Q21" i="8"/>
  <c r="Y21" i="8" s="1"/>
  <c r="AB21" i="8"/>
  <c r="AF22" i="8"/>
  <c r="AF5" i="8" s="1"/>
  <c r="Z4" i="8" l="1"/>
  <c r="AA4" i="8"/>
  <c r="Q4" i="8"/>
  <c r="AE4" i="8"/>
  <c r="S4" i="8"/>
  <c r="R4" i="8"/>
  <c r="V4" i="8"/>
  <c r="K2" i="8"/>
  <c r="X7" i="8"/>
  <c r="AF9" i="8"/>
  <c r="AF2" i="8" s="1"/>
  <c r="T2" i="8"/>
  <c r="AD17" i="8"/>
  <c r="AD8" i="8" s="1"/>
  <c r="U9" i="8"/>
  <c r="Y9" i="8"/>
  <c r="AC3" i="8"/>
  <c r="AL9" i="8"/>
  <c r="AL2" i="8" s="1"/>
  <c r="U5" i="8"/>
  <c r="Y5" i="8"/>
  <c r="AI13" i="8"/>
  <c r="AI8" i="8" s="1"/>
  <c r="AI12" i="8"/>
  <c r="AI7" i="8" s="1"/>
  <c r="AI14" i="8"/>
  <c r="AC17" i="8"/>
  <c r="AC16" i="8"/>
  <c r="AC7" i="8" s="1"/>
  <c r="AC18" i="8"/>
  <c r="AC4" i="8" s="1"/>
  <c r="AD14" i="8"/>
  <c r="AK8" i="8"/>
  <c r="AR8" i="8" s="1"/>
  <c r="AR13" i="8"/>
  <c r="Y2" i="8"/>
  <c r="U2" i="8"/>
  <c r="AH21" i="8"/>
  <c r="AH20" i="8"/>
  <c r="AH7" i="8" s="1"/>
  <c r="AH22" i="8"/>
  <c r="AH5" i="8" s="1"/>
  <c r="AG16" i="8"/>
  <c r="AG7" i="8" s="1"/>
  <c r="AG18" i="8"/>
  <c r="AG4" i="8" s="1"/>
  <c r="AG17" i="8"/>
  <c r="AG8" i="8" s="1"/>
  <c r="AR4" i="8"/>
  <c r="AD21" i="8"/>
  <c r="AH8" i="8"/>
  <c r="AP2" i="8"/>
  <c r="Z2" i="8" s="1"/>
  <c r="U14" i="8"/>
  <c r="Y14" i="8"/>
  <c r="AF8" i="8"/>
  <c r="V2" i="8"/>
  <c r="AM9" i="8"/>
  <c r="AM2" i="8" s="1"/>
  <c r="AB8" i="8"/>
  <c r="AH9" i="8"/>
  <c r="AH2" i="8" s="1"/>
  <c r="AH3" i="8"/>
  <c r="AG3" i="8"/>
  <c r="AG9" i="8"/>
  <c r="AG2" i="8" s="1"/>
  <c r="AC8" i="8"/>
  <c r="AI9" i="8" l="1"/>
  <c r="AI2" i="8" s="1"/>
  <c r="AI3" i="8"/>
  <c r="Y4" i="8"/>
  <c r="U4" i="8"/>
  <c r="AR2" i="8"/>
  <c r="AD9" i="8"/>
  <c r="AD2" i="8" s="1"/>
  <c r="AD3" i="8"/>
  <c r="AC9" i="8"/>
  <c r="AC2" i="8" s="1"/>
  <c r="X2" i="8"/>
  <c r="AA2" i="8"/>
</calcChain>
</file>

<file path=xl/sharedStrings.xml><?xml version="1.0" encoding="utf-8"?>
<sst xmlns="http://schemas.openxmlformats.org/spreadsheetml/2006/main" count="349" uniqueCount="252">
  <si>
    <t xml:space="preserve">Team Metrics </t>
  </si>
  <si>
    <r>
      <rPr>
        <b/>
        <sz val="10"/>
        <rFont val="Arial"/>
      </rPr>
      <t>Sprint Naming Syntax</t>
    </r>
    <r>
      <rPr>
        <sz val="10"/>
        <color rgb="FF000000"/>
        <rFont val="Arial"/>
      </rPr>
      <t xml:space="preserve"> - &lt;YY.MM&gt;&lt;S#&gt; &lt;ORG&gt;-&lt;TeamName&gt;, Where "YY" is year, "MM" is the month and "S#" is 1, 2 or 3 depending on number of sprints in the month. &lt;ORG&gt; is the organization the team belongs to.</t>
    </r>
  </si>
  <si>
    <r>
      <rPr>
        <b/>
        <sz val="10"/>
        <rFont val="Arial"/>
      </rPr>
      <t>Example:</t>
    </r>
    <r>
      <rPr>
        <sz val="10"/>
        <color rgb="FF000000"/>
        <rFont val="Arial"/>
      </rPr>
      <t xml:space="preserve"> "2019.06S1 WEB-Elephants" is the first sprint in June of 2019 for the Elephants team in the Web Apps org. "2019.10S2 EDW-Amazers" is the second sprint in October of 2019 for the Amazers team in the Enterprise Data Warehouse team.</t>
    </r>
  </si>
  <si>
    <t>Tigers</t>
  </si>
  <si>
    <t>Sprint Board</t>
  </si>
  <si>
    <t>&lt;URL&gt;</t>
  </si>
  <si>
    <t>Jack Ryan</t>
  </si>
  <si>
    <t>Team Space</t>
  </si>
  <si>
    <t>Planned Work</t>
  </si>
  <si>
    <t>Unplanned Work</t>
  </si>
  <si>
    <t>Planned</t>
  </si>
  <si>
    <t>Unplanned</t>
  </si>
  <si>
    <t>Sprint ID</t>
  </si>
  <si>
    <t>Duration
(Weeks)</t>
  </si>
  <si>
    <t>Start Date</t>
  </si>
  <si>
    <t>End Date</t>
  </si>
  <si>
    <t>Notes</t>
  </si>
  <si>
    <t>Team Availability</t>
  </si>
  <si>
    <t>Happiness Score</t>
  </si>
  <si>
    <t>Planned Story Points</t>
  </si>
  <si>
    <t>Planned PBIs</t>
  </si>
  <si>
    <t>Completed Story Points</t>
  </si>
  <si>
    <t>Completed PBIs</t>
  </si>
  <si>
    <t>Unplanned Story Points</t>
  </si>
  <si>
    <t>Unplanned PBI Count</t>
  </si>
  <si>
    <t>Completed Unplanned  Story Points</t>
  </si>
  <si>
    <t>Completed Unplanned PBIs</t>
  </si>
  <si>
    <t>Escaped Defects Found</t>
  </si>
  <si>
    <t>PBI Cycle Time</t>
  </si>
  <si>
    <t>Done to Plan %</t>
  </si>
  <si>
    <t>Done to Planned Rolling Average</t>
  </si>
  <si>
    <t>Story Points Rolling Average</t>
  </si>
  <si>
    <t>Story Count Rolling Average</t>
  </si>
  <si>
    <t>Cylce Time Rolling Average</t>
  </si>
  <si>
    <t>2018.12S1 Team Tigers</t>
  </si>
  <si>
    <t>2018.12S2 Team Tigers</t>
  </si>
  <si>
    <t>Holiday Sprint</t>
  </si>
  <si>
    <t>2019.01S1 Team Tigers</t>
  </si>
  <si>
    <t>2019.01S2 Team Tigers</t>
  </si>
  <si>
    <t>2019.02S1 Team Tigers</t>
  </si>
  <si>
    <t>2019.02S2 Team Tigers</t>
  </si>
  <si>
    <t>John clark on vacation</t>
  </si>
  <si>
    <t>2019.03S1 Team Tigers</t>
  </si>
  <si>
    <t>Do Not Erase Cells. To add a new row, Copy and Paste the immediate previous Row</t>
  </si>
  <si>
    <t>Lions</t>
  </si>
  <si>
    <t>Jane Foster</t>
  </si>
  <si>
    <t>2018.12S1 Team Lions</t>
  </si>
  <si>
    <t>2018.12S2 Team Lions</t>
  </si>
  <si>
    <t>2019.01S1 Team Lions</t>
  </si>
  <si>
    <t>Sif out half sprint</t>
  </si>
  <si>
    <t>2019.01S2 Team Lions</t>
  </si>
  <si>
    <t xml:space="preserve">Loki on vacation, Heimdall fixing the Bifrost </t>
  </si>
  <si>
    <t>2019.02S1 Team Lions</t>
  </si>
  <si>
    <t xml:space="preserve">Heimdall fixing the Bifrost </t>
  </si>
  <si>
    <t>2019.02S2 Team Lions</t>
  </si>
  <si>
    <t>2019.03S1 Team Lions</t>
  </si>
  <si>
    <t>Yellow Brick Road Product</t>
  </si>
  <si>
    <t>Agile Board</t>
  </si>
  <si>
    <t>Combined Happiness Score</t>
  </si>
  <si>
    <t>Combined Planned Story Points</t>
  </si>
  <si>
    <t>Combined Planned PBIs</t>
  </si>
  <si>
    <t>Compbined Completed Story Points</t>
  </si>
  <si>
    <t>Combined Completed PBIs</t>
  </si>
  <si>
    <t>2018.12S1 YellowBrick</t>
  </si>
  <si>
    <t>2018.12S2 YellowBrick</t>
  </si>
  <si>
    <t>Team Metrics Template</t>
  </si>
  <si>
    <t>Created by: Joel Bancroft-Connors (TheGorillaCoach.com)</t>
  </si>
  <si>
    <t>Creative Commons 3.0- Attribution</t>
  </si>
  <si>
    <t>Sprint Data Worksheet</t>
  </si>
  <si>
    <t>Column</t>
  </si>
  <si>
    <t>Use</t>
  </si>
  <si>
    <t>Instructions</t>
  </si>
  <si>
    <t>A &amp; C (Row 3-4)- Team Info</t>
  </si>
  <si>
    <t xml:space="preserve">In these cells enter the name of the team (A3), the Scrum Master (A4), a link to the teams electronic board (C3) and to their electronic team space (C4), e.g. Confluence, if they have one. 
</t>
  </si>
  <si>
    <t>During initial setup, of this document, enter the Scrum Team name, Scrum Master and relevant URLs.</t>
  </si>
  <si>
    <t>You will need to repeat this for every team being tracked. For example, rows 3 and 4 are for Team Tigers. Rows 14 and 15 are for Team Lions.</t>
  </si>
  <si>
    <t>A &amp; C (Row 25-34)- Multi-Team Tracking</t>
  </si>
  <si>
    <t xml:space="preserve">For aggregating multiple teams into a single view. </t>
  </si>
  <si>
    <t xml:space="preserve">Delete if only tracking one team or if each team is working on a separate product. 
Data is automatically pulled from the team sections above. (Note: If three or more teams are being tracked, the formulas in columns G28 to Q34 will need to be manually updated to reflect the new teams). 
</t>
  </si>
  <si>
    <t xml:space="preserve">Used primarily when multiple teams are working from the same product backlog. Allows the display of aggregate data, as shown in the YellowBrick Aggreate Worksheet. 
</t>
  </si>
  <si>
    <t>A- Sprint Naming (ID)</t>
  </si>
  <si>
    <t xml:space="preserve">Column A is for tracking the unique Sprint Name (ID) for each individual Sprint. </t>
  </si>
  <si>
    <t xml:space="preserve">At the start of a new Sprint, insert a new row below the last Sprint tracked (Row 12 in the example data). 
Copy and paste the row above, so as to capture all the formulas. Clear the Data from Columns E, and G-Q. 
Replace the Sprint ID with the current Sprint ID based on the naming convention at the top of the Sprint Data Worksheet.
Enter the Scrum Teams Forecasted Sprint Points and PBI count in Columns H and I respectively. 
</t>
  </si>
  <si>
    <t xml:space="preserve">Sprint Numbering: If a Sprint crosses the start of a new month, number the sprint based on which month the most days fall in. For example, a sprint that starts on Jan 29, would be the first sprint of February (e.g. 02S1) and a Sprint that ends on March 3 would be considered a February Sprint (e.g. 02S2). </t>
  </si>
  <si>
    <t>B- Weeks</t>
  </si>
  <si>
    <t>Tracks the duration of the Sprint in weeks.</t>
  </si>
  <si>
    <t>Enter a value between 1 and 4.</t>
  </si>
  <si>
    <t xml:space="preserve">Sprints over two weeks in length are not recommended for most products and projects. </t>
  </si>
  <si>
    <t>C- Start</t>
  </si>
  <si>
    <t xml:space="preserve">Tracks the date your sprint starts. </t>
  </si>
  <si>
    <t xml:space="preserve">You only need to enter a value in the first Sprint (e.g. C6). The forumulas will do the rest of the work for future Sprints. </t>
  </si>
  <si>
    <t xml:space="preserve">The Column C formula is =D6+1. 
In the example, the first Sprint ended on Dec 18. The next Sprint started on Dec 19. </t>
  </si>
  <si>
    <t>D- End</t>
  </si>
  <si>
    <t>The date your sprint ends.</t>
  </si>
  <si>
    <t>This date will auto calculate based on the start date and the Sprint duration (Column B).</t>
  </si>
  <si>
    <t>The Column D formula is defaulted for a two week Sprint (=C6+13).  
For a one week Sprint the forumla would be =C6+6</t>
  </si>
  <si>
    <t>2019.01S1 YellowBrick</t>
  </si>
  <si>
    <t>E- Notes</t>
  </si>
  <si>
    <t xml:space="preserve">Used to track notes related to the Sprint such as vacations, major impediments, etc. </t>
  </si>
  <si>
    <t>Free form text for your notes.</t>
  </si>
  <si>
    <t xml:space="preserve">If you are using the Team Availability sheet, it can be useful to copy the notes from this sheet to here for a complete record. </t>
  </si>
  <si>
    <t>F- Team Availability</t>
  </si>
  <si>
    <t>Tracks the team's Availability.</t>
  </si>
  <si>
    <t>Basic usage is to list the size of the Development Team.
Advanced usage is to list a decimal number representing the team's availability based on their full strength minus absences, holidays and non-Sprint work.</t>
  </si>
  <si>
    <t>G- Happiness Score</t>
  </si>
  <si>
    <t>Tracks Team Happiness Score (a measure of Stability.)</t>
  </si>
  <si>
    <t>Enter the Happiness Score collected during the Retrospective.</t>
  </si>
  <si>
    <t xml:space="preserve">We recommended using the full Crisp Happiness Survey via an automatic survey tool. Send this out prior to the Sprint Retrospective and used the results as part of the Gathering Data stage of the Retrospective. 
</t>
  </si>
  <si>
    <t>H- Planned Story Points</t>
  </si>
  <si>
    <t>Lists the amount of Story Points the team forecasted during Sprint Planning.</t>
  </si>
  <si>
    <t xml:space="preserve">Enter this data at the completion of Sprint Planning based on the team's forecast. </t>
  </si>
  <si>
    <t>I- Planned PBI</t>
  </si>
  <si>
    <t>Lists the amount of Product Backlog Items the team forecasted during Sprint Planning.</t>
  </si>
  <si>
    <t xml:space="preserve">It is useful to track both Story Points and PBIs. Having both allows for improved forecasting during Sprint Planning. 
For example, a team with a velocity of 50 story points and 10 PBI, decides to take on 60 story points and 9 PBI. This is over their story point velocity and under their PBI velocity so is likely only a small risk. If, instead, they chose to do 60 story points and 20 PBI a Scrum Master might observe that this is well beyond the PBI count they have ever done and that while each PBI is smaller, the context switching might make it hard to complete all the work. </t>
  </si>
  <si>
    <t>J- Completed Story Points</t>
  </si>
  <si>
    <t>Lists the number of story points the team completed at the end of the Sprint.</t>
  </si>
  <si>
    <t xml:space="preserve">Enter this data from the Scrum Team's physical board or online tool. 
Only enter points for work that reached Done. </t>
  </si>
  <si>
    <t xml:space="preserve">Note on changing estimates: Use the original Story Points estimated for the work. </t>
  </si>
  <si>
    <t>K- Completed PBIs</t>
  </si>
  <si>
    <t xml:space="preserve">Lists the number of Product Backlog Items that reached Done. </t>
  </si>
  <si>
    <t>L- Unplanned Story Points</t>
  </si>
  <si>
    <t>Used to track Story Points of work that was added to the Sprint after Sprint Planning.</t>
  </si>
  <si>
    <t xml:space="preserve">If your teams are not regularily having worked added after Sprint Planning, feel free to hide columns L through O. 
Theses columns are useful for Scrum Teams that are seeing heavy interupts or are adding work of their own to the Sprint. </t>
  </si>
  <si>
    <t xml:space="preserve">M- Unplanned PBI </t>
  </si>
  <si>
    <t>Used to track Product Backlog Items that were added to the Sprint after Sprint Planning.</t>
  </si>
  <si>
    <t>N- Completed  Unplanned  Story Points</t>
  </si>
  <si>
    <t>O- Completed Unplanned PBIs</t>
  </si>
  <si>
    <t>P- Escaped Defects</t>
  </si>
  <si>
    <t>Lists the number of Escaped Defects reported against the Team during this Sprint.</t>
  </si>
  <si>
    <t>Enter this value from the relevant data.</t>
  </si>
  <si>
    <t xml:space="preserve">Escaped Defect: Any issue found in the previous Product Increment regardless of the reporter (internal, customer, partner, etc). Issues found during the Sprint are not considered Escaped Defects as the team and the Product Owner knew about them and either fixed them or chose to put them in the Product Backlog for later work. 
Tracking Note: The first Sprint will always be zero. Escaped Defects are specifically against work done by the Scrum Team, in a previous Sprint. Issues found from prior to the team moving to Scrum should be tracked seperately, for example as a "legacy bug". </t>
  </si>
  <si>
    <t>2019.01S2 YellowBrick</t>
  </si>
  <si>
    <t>Q- Cycle Time</t>
  </si>
  <si>
    <t>Tracks the time it, on average, for one PBI to move from "In Progress" to "Done".</t>
  </si>
  <si>
    <t>Enter this data from the relevant tracking mechanism. 
Always enter this as a decimal value. If the tracking mechanism reports in hours, there is an hour to decimal calculator at the bottom on this page (Cell E29).</t>
  </si>
  <si>
    <t>Cycle Time is available in a number of ways and most online lifecycle management tools have a way to easily extract this. 
Jira Exampe: Use the Control Chart in the Sprint Reports section. 
1 - Scroll to the bottom and set the dates to match those of the sprint. 
2- Select the appropriate issues types (typically just Story).
3- Select the appropriate Workflow states (e.g. In Progress, Review, Block, Done).  
4- Scroll to the top of the report and look at the Median number. 
5- Convert this to a decimal number and use this in Column Q.</t>
  </si>
  <si>
    <t>Columns R-X Blue Cells</t>
  </si>
  <si>
    <t>Formulas used for generating the Charts in the Measures and Planning worksheets.</t>
  </si>
  <si>
    <t xml:space="preserve">These cells are automatically populated based on the dates entered in Columns A-K. Do not enter data or erase cells, even if they look blank. To add a new row, copy the row immediately above. </t>
  </si>
  <si>
    <t>Note: The first two rows have modified formulas for the rolling averages. Be sure to never copy over these rows with data from lower rows or the trending charts will become innacurate.</t>
  </si>
  <si>
    <t>Corrupted Cells</t>
  </si>
  <si>
    <t xml:space="preserve">If Columns R-X become corrupted.
</t>
  </si>
  <si>
    <t xml:space="preserve">If, at any point, cells in Columns R-X become corrupted, scroll down in this sheet and copy the formula block (Cell K29). Paste it starting in the top right cell (R6 normally). To fix additional rows beyond the first 8, copy and paste the last row (L14 normally). </t>
  </si>
  <si>
    <t>Tracking "Are We Done Yet?"</t>
  </si>
  <si>
    <t>To track the progress of an Epic, Feature or Project you will need to use a Burn Up Chart or use a Forecasting Tool.</t>
  </si>
  <si>
    <t>Date Calculator</t>
  </si>
  <si>
    <t xml:space="preserve">Use the tool to the right to convert hours into dates. Useful when pulling cycle time from an electronic system. </t>
  </si>
  <si>
    <t>Days Calculator</t>
  </si>
  <si>
    <t>Weeks</t>
  </si>
  <si>
    <t>2019.02S1 YellowBrick</t>
  </si>
  <si>
    <t>Days</t>
  </si>
  <si>
    <t>Hours</t>
  </si>
  <si>
    <t>Days Result</t>
  </si>
  <si>
    <t>Don't change the colored cells</t>
  </si>
  <si>
    <t>2019.02S2 YellowBrick</t>
  </si>
  <si>
    <t>Decimal</t>
  </si>
  <si>
    <t>2019.03S1 YellowBrick</t>
  </si>
  <si>
    <t>Deliverables</t>
  </si>
  <si>
    <t>Start</t>
  </si>
  <si>
    <t>End</t>
  </si>
  <si>
    <t>Story Count</t>
  </si>
  <si>
    <t>Defect Count</t>
  </si>
  <si>
    <t>Bug Count</t>
  </si>
  <si>
    <t>Incomplete Work</t>
  </si>
  <si>
    <t>All Item Cycle Time</t>
  </si>
  <si>
    <t>Story Cycle Time</t>
  </si>
  <si>
    <t>Defect Cyle Time</t>
  </si>
  <si>
    <t>Bug Cycle Time</t>
  </si>
  <si>
    <t>Planned Work items</t>
  </si>
  <si>
    <t>Value Work Items Completed</t>
  </si>
  <si>
    <t>Total Work Items Completed</t>
  </si>
  <si>
    <t>Deliverables per Month</t>
  </si>
  <si>
    <t>Workitems Per Week</t>
  </si>
  <si>
    <t>Stories Per Week</t>
  </si>
  <si>
    <t>Defects Per Week</t>
  </si>
  <si>
    <t>Bugs per Week</t>
  </si>
  <si>
    <t>Defects Time (Wks)</t>
  </si>
  <si>
    <t>Bug Time
(Wks)</t>
  </si>
  <si>
    <t>Defect Time Rolling Average</t>
  </si>
  <si>
    <t>Bug Time Rolling Average</t>
  </si>
  <si>
    <t>Deliverables/ Month Rolling Average</t>
  </si>
  <si>
    <t>Average Stories per Deliverable</t>
  </si>
  <si>
    <t>Work Items Rolling Average</t>
  </si>
  <si>
    <t>Stories/Week Rolling Average</t>
  </si>
  <si>
    <t>Defects/Week Rolling Average</t>
  </si>
  <si>
    <t>Bugs/Week Rolling Average</t>
  </si>
  <si>
    <t>All Item Cycle Rolling Average</t>
  </si>
  <si>
    <t>Story Cycle Rolling Average</t>
  </si>
  <si>
    <t>Defect Cycle Rolling Average</t>
  </si>
  <si>
    <t>Bug Cycle Rolling Average</t>
  </si>
  <si>
    <t>QA</t>
  </si>
  <si>
    <t>Dev</t>
  </si>
  <si>
    <t>Team Size</t>
  </si>
  <si>
    <t>Efficiency WIpM/TS</t>
  </si>
  <si>
    <t>Efficiency (Stories per person per week)</t>
  </si>
  <si>
    <t>One Video 2015</t>
  </si>
  <si>
    <t>Display 2015</t>
  </si>
  <si>
    <t>Supply 2015</t>
  </si>
  <si>
    <t>Infrastructure 2015</t>
  </si>
  <si>
    <t>One Video Q2 2015</t>
  </si>
  <si>
    <t>One Video Q3 2015</t>
  </si>
  <si>
    <t>One Video Q4 2015</t>
  </si>
  <si>
    <t>Display Q2 2015</t>
  </si>
  <si>
    <t>Display Q3 2015</t>
  </si>
  <si>
    <t>Display Q4 2015</t>
  </si>
  <si>
    <t>Supply Q2 2015</t>
  </si>
  <si>
    <t>Supply Q3 2015</t>
  </si>
  <si>
    <t>Supply Q4 2015</t>
  </si>
  <si>
    <t>Infrastructure Q2 2015</t>
  </si>
  <si>
    <t>Infrastructure Q3 2015</t>
  </si>
  <si>
    <t>Infrastructure Q4 2015</t>
  </si>
  <si>
    <t>Display June</t>
  </si>
  <si>
    <t>Display July</t>
  </si>
  <si>
    <t>Display August</t>
  </si>
  <si>
    <t>Display September</t>
  </si>
  <si>
    <t>Display October</t>
  </si>
  <si>
    <t>Display November</t>
  </si>
  <si>
    <t>Display December</t>
  </si>
  <si>
    <t>Display January</t>
  </si>
  <si>
    <t>Supply June</t>
  </si>
  <si>
    <t>Supply July</t>
  </si>
  <si>
    <t>Supply August</t>
  </si>
  <si>
    <t>Supply September</t>
  </si>
  <si>
    <t>Supply October</t>
  </si>
  <si>
    <t>Supply November</t>
  </si>
  <si>
    <t>Supply December</t>
  </si>
  <si>
    <t>Supply January</t>
  </si>
  <si>
    <t>Infrastructure June</t>
  </si>
  <si>
    <t>Infrastructure July</t>
  </si>
  <si>
    <t>Infrastructure August</t>
  </si>
  <si>
    <t>Infrastructure September</t>
  </si>
  <si>
    <t>Infrastructure October</t>
  </si>
  <si>
    <t>Infrastructure November</t>
  </si>
  <si>
    <t>Infrastructure December</t>
  </si>
  <si>
    <t>Infrastructure January</t>
  </si>
  <si>
    <t>SFDC</t>
  </si>
  <si>
    <t>Points per Month</t>
  </si>
  <si>
    <t>Month</t>
  </si>
  <si>
    <t>Week</t>
  </si>
  <si>
    <t>Number of Velocity Observations</t>
  </si>
  <si>
    <t>nth Velocity Observation</t>
  </si>
  <si>
    <t>Last 10 Sprints Velocity Data sorted by size</t>
  </si>
  <si>
    <t>10 data points - use 3rd from top and bottom</t>
  </si>
  <si>
    <t>90% Confidence Level</t>
  </si>
  <si>
    <t>Almost certain to get here</t>
  </si>
  <si>
    <t>At our median velocity we will land here</t>
  </si>
  <si>
    <t>This is the most we could plan for</t>
  </si>
  <si>
    <t>IBW</t>
  </si>
  <si>
    <t>Last 16 Sprints Velocity Data sorted by size</t>
  </si>
  <si>
    <t>16 data points - use 5th from top and bottom</t>
  </si>
  <si>
    <t>#REF!</t>
  </si>
  <si>
    <t xml:space="preserve">Advanced Usage: This is used for Sprint Planning. If your team has and average velocity of 50 story points and half the team is out for the sprint, you can't still be expected to do 50 points. In this example, the Availability would be 0.5 and you would multiply the velocity by this to get a suggested Sprint forecast of 25 points.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</si>
</sst>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quot;-&quot;mmm"/>
    <numFmt numFmtId="165" formatCode="#,##0.0"/>
  </numFmts>
  <fonts count="30" x14ac:knownFonts="1">
    <font>
      <sz val="10"/>
      <color rgb="FF000000"/>
      <name val="Arial"/>
    </font>
    <font>
      <sz val="10"/>
      <color theme="1"/>
      <name val="Arial"/>
    </font>
    <font>
      <b/>
      <sz val="14"/>
      <color theme="1"/>
      <name val="Courier New"/>
    </font>
    <font>
      <b/>
      <sz val="10"/>
      <color theme="1"/>
      <name val="Courier New"/>
    </font>
    <font>
      <sz val="14"/>
      <color theme="1"/>
      <name val="Arial"/>
    </font>
    <font>
      <sz val="10"/>
      <color rgb="FF434343"/>
      <name val="Courier New"/>
    </font>
    <font>
      <sz val="10"/>
      <name val="Arial"/>
    </font>
    <font>
      <sz val="10"/>
      <color rgb="FF434343"/>
      <name val="Arial"/>
    </font>
    <font>
      <sz val="10"/>
      <color rgb="FF222222"/>
      <name val="Courier New"/>
    </font>
    <font>
      <sz val="10"/>
      <color theme="1"/>
      <name val="Courier New"/>
    </font>
    <font>
      <b/>
      <sz val="12"/>
      <color theme="1"/>
      <name val="Courier New"/>
    </font>
    <font>
      <sz val="12"/>
      <color theme="1"/>
      <name val="Courier New"/>
    </font>
    <font>
      <sz val="12"/>
      <color theme="1"/>
      <name val="Arial"/>
    </font>
    <font>
      <b/>
      <i/>
      <sz val="10"/>
      <color theme="1"/>
      <name val="Courier New"/>
    </font>
    <font>
      <b/>
      <sz val="10"/>
      <color rgb="FF000000"/>
      <name val="Courier New"/>
    </font>
    <font>
      <sz val="10"/>
      <color rgb="FF000000"/>
      <name val="Courier New"/>
    </font>
    <font>
      <sz val="10"/>
      <color rgb="FFFFFFFF"/>
      <name val="Courier New"/>
    </font>
    <font>
      <b/>
      <sz val="14"/>
      <color theme="1"/>
      <name val="Arial"/>
    </font>
    <font>
      <b/>
      <sz val="10"/>
      <color theme="1"/>
      <name val="Arial"/>
    </font>
    <font>
      <b/>
      <sz val="12"/>
      <color theme="1"/>
      <name val="Arial"/>
    </font>
    <font>
      <sz val="12"/>
      <color rgb="FF000000"/>
      <name val="Arial"/>
    </font>
    <font>
      <sz val="12"/>
      <name val="Arial"/>
    </font>
    <font>
      <sz val="12"/>
      <color rgb="FFFF0000"/>
      <name val="Arial"/>
    </font>
    <font>
      <b/>
      <sz val="12"/>
      <color rgb="FF000000"/>
      <name val="Arial"/>
    </font>
    <font>
      <u/>
      <sz val="12"/>
      <color rgb="FF0000FF"/>
      <name val="Arial"/>
    </font>
    <font>
      <b/>
      <sz val="12"/>
      <color rgb="FFFF0000"/>
      <name val="Arial"/>
    </font>
    <font>
      <sz val="12"/>
      <color rgb="FF000000"/>
      <name val="Calibri"/>
    </font>
    <font>
      <strike/>
      <sz val="10"/>
      <color theme="1"/>
      <name val="Courier New"/>
    </font>
    <font>
      <b/>
      <sz val="10"/>
      <name val="Arial"/>
    </font>
    <font>
      <sz val="12"/>
      <color theme="1"/>
      <name val="Arial"/>
      <family val="2"/>
    </font>
  </fonts>
  <fills count="18">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D9D2E9"/>
        <bgColor rgb="FFD9D2E9"/>
      </patternFill>
    </fill>
    <fill>
      <patternFill patternType="solid">
        <fgColor rgb="FFEFEFEF"/>
        <bgColor rgb="FFEFEFEF"/>
      </patternFill>
    </fill>
    <fill>
      <patternFill patternType="solid">
        <fgColor rgb="FFCFE3F3"/>
        <bgColor rgb="FFCFE3F3"/>
      </patternFill>
    </fill>
    <fill>
      <patternFill patternType="solid">
        <fgColor rgb="FFCFE2F3"/>
        <bgColor rgb="FFCFE2F3"/>
      </patternFill>
    </fill>
    <fill>
      <patternFill patternType="solid">
        <fgColor rgb="FF434343"/>
        <bgColor rgb="FF434343"/>
      </patternFill>
    </fill>
    <fill>
      <patternFill patternType="solid">
        <fgColor rgb="FF666666"/>
        <bgColor rgb="FF666666"/>
      </patternFill>
    </fill>
    <fill>
      <patternFill patternType="solid">
        <fgColor rgb="FFA5A5A5"/>
        <bgColor rgb="FFA5A5A5"/>
      </patternFill>
    </fill>
    <fill>
      <patternFill patternType="solid">
        <fgColor rgb="FFFFF2CC"/>
        <bgColor rgb="FFFFF2CC"/>
      </patternFill>
    </fill>
    <fill>
      <patternFill patternType="solid">
        <fgColor rgb="FFC9DAF8"/>
        <bgColor rgb="FFC9DAF8"/>
      </patternFill>
    </fill>
    <fill>
      <patternFill patternType="solid">
        <fgColor rgb="FFF4CCCC"/>
        <bgColor rgb="FFF4CCCC"/>
      </patternFill>
    </fill>
    <fill>
      <patternFill patternType="solid">
        <fgColor rgb="FFD9D9D9"/>
        <bgColor rgb="FFD9D9D9"/>
      </patternFill>
    </fill>
    <fill>
      <patternFill patternType="solid">
        <fgColor rgb="FFCCCCCC"/>
        <bgColor rgb="FFCCCCCC"/>
      </patternFill>
    </fill>
    <fill>
      <patternFill patternType="solid">
        <fgColor rgb="FFF3F3F3"/>
        <bgColor rgb="FFF3F3F3"/>
      </patternFill>
    </fill>
    <fill>
      <patternFill patternType="solid">
        <fgColor rgb="FFD9EAD3"/>
        <bgColor rgb="FFD9EAD3"/>
      </patternFill>
    </fill>
  </fills>
  <borders count="39">
    <border>
      <left/>
      <right/>
      <top/>
      <bottom/>
      <diagonal/>
    </border>
    <border>
      <left/>
      <right/>
      <top/>
      <bottom/>
      <diagonal/>
    </border>
    <border>
      <left style="thin">
        <color rgb="FF000000"/>
      </left>
      <right/>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right/>
      <top/>
      <bottom/>
      <diagonal/>
    </border>
    <border>
      <left/>
      <right/>
      <top/>
      <bottom/>
      <diagonal/>
    </border>
  </borders>
  <cellStyleXfs count="1">
    <xf numFmtId="0" fontId="0" fillId="0" borderId="0"/>
  </cellStyleXfs>
  <cellXfs count="196">
    <xf numFmtId="0" fontId="0" fillId="0" borderId="0" xfId="0" applyFont="1" applyAlignment="1">
      <alignment wrapText="1"/>
    </xf>
    <xf numFmtId="0" fontId="1" fillId="2" borderId="1" xfId="0" applyFont="1" applyFill="1" applyBorder="1" applyAlignment="1">
      <alignment wrapText="1"/>
    </xf>
    <xf numFmtId="0" fontId="0" fillId="0" borderId="0" xfId="0" applyFont="1" applyAlignment="1">
      <alignment wrapText="1"/>
    </xf>
    <xf numFmtId="0" fontId="2" fillId="0" borderId="0" xfId="0" applyFont="1" applyAlignment="1"/>
    <xf numFmtId="164" fontId="2" fillId="0" borderId="0" xfId="0" applyNumberFormat="1" applyFont="1" applyAlignment="1"/>
    <xf numFmtId="0" fontId="3" fillId="0" borderId="0" xfId="0" applyFont="1" applyAlignment="1"/>
    <xf numFmtId="1" fontId="2" fillId="0" borderId="0" xfId="0" applyNumberFormat="1" applyFont="1" applyAlignment="1"/>
    <xf numFmtId="0" fontId="2" fillId="0" borderId="2" xfId="0" applyFont="1" applyBorder="1" applyAlignment="1">
      <alignment horizontal="center"/>
    </xf>
    <xf numFmtId="0" fontId="2" fillId="0" borderId="0" xfId="0" applyFont="1" applyAlignment="1">
      <alignment horizontal="center"/>
    </xf>
    <xf numFmtId="4" fontId="3" fillId="0" borderId="0" xfId="0" applyNumberFormat="1" applyFont="1" applyAlignment="1">
      <alignment horizontal="center"/>
    </xf>
    <xf numFmtId="0" fontId="4" fillId="0" borderId="0" xfId="0" applyFont="1" applyAlignment="1">
      <alignment wrapText="1"/>
    </xf>
    <xf numFmtId="0" fontId="5" fillId="3" borderId="1" xfId="0" applyFont="1" applyFill="1" applyBorder="1" applyAlignment="1"/>
    <xf numFmtId="0" fontId="8" fillId="3" borderId="1" xfId="0" applyFont="1" applyFill="1" applyBorder="1" applyAlignment="1">
      <alignment horizontal="center"/>
    </xf>
    <xf numFmtId="4" fontId="8" fillId="3" borderId="1" xfId="0" applyNumberFormat="1" applyFont="1" applyFill="1" applyBorder="1" applyAlignment="1">
      <alignment horizontal="center"/>
    </xf>
    <xf numFmtId="0" fontId="9" fillId="0" borderId="0" xfId="0" applyFont="1" applyAlignment="1"/>
    <xf numFmtId="0" fontId="1" fillId="0" borderId="0" xfId="0" applyFont="1" applyAlignment="1">
      <alignment wrapText="1"/>
    </xf>
    <xf numFmtId="0" fontId="10" fillId="4" borderId="1" xfId="0" applyFont="1" applyFill="1" applyBorder="1" applyAlignment="1">
      <alignment wrapText="1"/>
    </xf>
    <xf numFmtId="0" fontId="10" fillId="4" borderId="1" xfId="0" applyFont="1" applyFill="1" applyBorder="1" applyAlignment="1">
      <alignment horizontal="center" wrapText="1"/>
    </xf>
    <xf numFmtId="0" fontId="3" fillId="4" borderId="1" xfId="0" applyFont="1" applyFill="1" applyBorder="1" applyAlignment="1">
      <alignment horizontal="right"/>
    </xf>
    <xf numFmtId="0" fontId="9" fillId="4" borderId="1" xfId="0" applyFont="1" applyFill="1" applyBorder="1" applyAlignment="1">
      <alignment horizontal="left" wrapText="1"/>
    </xf>
    <xf numFmtId="0" fontId="11" fillId="4" borderId="1" xfId="0" applyFont="1" applyFill="1" applyBorder="1" applyAlignment="1">
      <alignment horizontal="center" wrapText="1"/>
    </xf>
    <xf numFmtId="1" fontId="11" fillId="4" borderId="1" xfId="0" applyNumberFormat="1" applyFont="1" applyFill="1" applyBorder="1" applyAlignment="1">
      <alignment horizontal="center" wrapText="1"/>
    </xf>
    <xf numFmtId="0" fontId="11" fillId="4" borderId="6" xfId="0" applyFont="1" applyFill="1" applyBorder="1" applyAlignment="1">
      <alignment horizontal="center" wrapText="1"/>
    </xf>
    <xf numFmtId="1" fontId="9" fillId="4" borderId="1" xfId="0" applyNumberFormat="1" applyFont="1" applyFill="1" applyBorder="1" applyAlignment="1">
      <alignment horizontal="center" wrapText="1"/>
    </xf>
    <xf numFmtId="4" fontId="9" fillId="4" borderId="1" xfId="0" applyNumberFormat="1" applyFont="1" applyFill="1" applyBorder="1" applyAlignment="1">
      <alignment horizontal="center" wrapText="1"/>
    </xf>
    <xf numFmtId="4" fontId="11" fillId="4" borderId="1" xfId="0" applyNumberFormat="1" applyFont="1" applyFill="1" applyBorder="1" applyAlignment="1">
      <alignment horizontal="center" wrapText="1"/>
    </xf>
    <xf numFmtId="4" fontId="12" fillId="4" borderId="1" xfId="0" applyNumberFormat="1" applyFont="1" applyFill="1" applyBorder="1" applyAlignment="1">
      <alignment wrapText="1"/>
    </xf>
    <xf numFmtId="0" fontId="9" fillId="0" borderId="0" xfId="0" applyFont="1" applyAlignment="1">
      <alignment wrapText="1"/>
    </xf>
    <xf numFmtId="0" fontId="3" fillId="0" borderId="0" xfId="0" applyFont="1" applyAlignment="1">
      <alignment wrapText="1"/>
    </xf>
    <xf numFmtId="0" fontId="3" fillId="0" borderId="0" xfId="0" applyFont="1" applyAlignment="1">
      <alignment horizontal="right"/>
    </xf>
    <xf numFmtId="0" fontId="9" fillId="0" borderId="0" xfId="0" applyFont="1" applyAlignment="1">
      <alignment horizontal="left" wrapText="1"/>
    </xf>
    <xf numFmtId="0" fontId="9" fillId="0" borderId="0" xfId="0" applyFont="1" applyAlignment="1">
      <alignment horizontal="right"/>
    </xf>
    <xf numFmtId="1" fontId="9" fillId="0" borderId="0" xfId="0" applyNumberFormat="1" applyFont="1" applyAlignment="1">
      <alignment horizontal="center" wrapText="1"/>
    </xf>
    <xf numFmtId="1" fontId="9" fillId="0" borderId="2" xfId="0" applyNumberFormat="1" applyFont="1" applyBorder="1" applyAlignment="1">
      <alignment horizontal="center" wrapText="1"/>
    </xf>
    <xf numFmtId="4" fontId="15" fillId="3" borderId="1" xfId="0" applyNumberFormat="1" applyFont="1" applyFill="1" applyBorder="1" applyAlignment="1">
      <alignment horizontal="right"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wrapText="1"/>
    </xf>
    <xf numFmtId="0" fontId="3" fillId="5" borderId="1" xfId="0" applyFont="1" applyFill="1" applyBorder="1" applyAlignment="1">
      <alignment wrapText="1"/>
    </xf>
    <xf numFmtId="1" fontId="3" fillId="5" borderId="1" xfId="0" applyNumberFormat="1" applyFont="1" applyFill="1" applyBorder="1" applyAlignment="1">
      <alignment horizontal="center" wrapText="1"/>
    </xf>
    <xf numFmtId="0" fontId="3" fillId="5" borderId="6" xfId="0" applyFont="1" applyFill="1" applyBorder="1" applyAlignment="1">
      <alignment horizontal="center" wrapText="1"/>
    </xf>
    <xf numFmtId="4" fontId="3" fillId="5" borderId="1" xfId="0" applyNumberFormat="1" applyFont="1" applyFill="1" applyBorder="1" applyAlignment="1">
      <alignment horizontal="center" wrapText="1"/>
    </xf>
    <xf numFmtId="0" fontId="13" fillId="5" borderId="1" xfId="0" applyFont="1" applyFill="1" applyBorder="1" applyAlignment="1">
      <alignment horizontal="center" wrapText="1"/>
    </xf>
    <xf numFmtId="4" fontId="13" fillId="5" borderId="1" xfId="0" applyNumberFormat="1" applyFont="1" applyFill="1" applyBorder="1" applyAlignment="1">
      <alignment horizontal="center" wrapText="1"/>
    </xf>
    <xf numFmtId="4" fontId="3" fillId="5" borderId="1" xfId="0" applyNumberFormat="1" applyFont="1" applyFill="1" applyBorder="1" applyAlignment="1">
      <alignment horizontal="center" vertical="center" wrapText="1"/>
    </xf>
    <xf numFmtId="0" fontId="9" fillId="0" borderId="0" xfId="0" applyFont="1" applyAlignment="1">
      <alignment horizontal="center" wrapText="1"/>
    </xf>
    <xf numFmtId="164" fontId="9" fillId="0" borderId="0" xfId="0" applyNumberFormat="1" applyFont="1" applyAlignment="1">
      <alignment horizontal="right" wrapText="1"/>
    </xf>
    <xf numFmtId="164" fontId="9" fillId="6" borderId="1" xfId="0" applyNumberFormat="1" applyFont="1" applyFill="1" applyBorder="1" applyAlignment="1">
      <alignment horizontal="right" wrapText="1"/>
    </xf>
    <xf numFmtId="4" fontId="9" fillId="0" borderId="2" xfId="0" applyNumberFormat="1" applyFont="1" applyBorder="1" applyAlignment="1">
      <alignment horizontal="center" wrapText="1"/>
    </xf>
    <xf numFmtId="4" fontId="9" fillId="0" borderId="0" xfId="0" applyNumberFormat="1" applyFont="1" applyAlignment="1">
      <alignment horizontal="center" wrapText="1"/>
    </xf>
    <xf numFmtId="9" fontId="9" fillId="7" borderId="1" xfId="0" applyNumberFormat="1" applyFont="1" applyFill="1" applyBorder="1" applyAlignment="1">
      <alignment horizontal="right" wrapText="1"/>
    </xf>
    <xf numFmtId="9" fontId="9" fillId="7" borderId="1" xfId="0" applyNumberFormat="1" applyFont="1" applyFill="1" applyBorder="1" applyAlignment="1">
      <alignment horizontal="center" wrapText="1"/>
    </xf>
    <xf numFmtId="4" fontId="9" fillId="7" borderId="1" xfId="0" applyNumberFormat="1" applyFont="1" applyFill="1" applyBorder="1" applyAlignment="1">
      <alignment horizontal="center" wrapText="1"/>
    </xf>
    <xf numFmtId="0" fontId="3" fillId="8" borderId="1" xfId="0" applyFont="1" applyFill="1" applyBorder="1" applyAlignment="1">
      <alignment wrapText="1"/>
    </xf>
    <xf numFmtId="0" fontId="9" fillId="8" borderId="1" xfId="0" applyFont="1" applyFill="1" applyBorder="1" applyAlignment="1">
      <alignment horizontal="center" wrapText="1"/>
    </xf>
    <xf numFmtId="164" fontId="9" fillId="8" borderId="1" xfId="0" applyNumberFormat="1" applyFont="1" applyFill="1" applyBorder="1" applyAlignment="1">
      <alignment horizontal="center" wrapText="1"/>
    </xf>
    <xf numFmtId="0" fontId="9" fillId="8" borderId="1" xfId="0" applyFont="1" applyFill="1" applyBorder="1" applyAlignment="1">
      <alignment wrapText="1"/>
    </xf>
    <xf numFmtId="4" fontId="9" fillId="8" borderId="1" xfId="0" applyNumberFormat="1" applyFont="1" applyFill="1" applyBorder="1" applyAlignment="1">
      <alignment horizontal="right" wrapText="1"/>
    </xf>
    <xf numFmtId="1" fontId="9" fillId="8" borderId="1" xfId="0" applyNumberFormat="1" applyFont="1" applyFill="1" applyBorder="1" applyAlignment="1">
      <alignment horizontal="center" wrapText="1"/>
    </xf>
    <xf numFmtId="1" fontId="9" fillId="0" borderId="0" xfId="0" applyNumberFormat="1" applyFont="1" applyAlignment="1">
      <alignment horizontal="right" wrapText="1"/>
    </xf>
    <xf numFmtId="4" fontId="9" fillId="6" borderId="6" xfId="0" applyNumberFormat="1" applyFont="1" applyFill="1" applyBorder="1" applyAlignment="1">
      <alignment horizontal="center" wrapText="1"/>
    </xf>
    <xf numFmtId="1" fontId="9" fillId="6" borderId="1" xfId="0" applyNumberFormat="1" applyFont="1" applyFill="1" applyBorder="1" applyAlignment="1">
      <alignment horizontal="center" wrapText="1"/>
    </xf>
    <xf numFmtId="4" fontId="9" fillId="6" borderId="1" xfId="0" applyNumberFormat="1" applyFont="1" applyFill="1" applyBorder="1" applyAlignment="1">
      <alignment horizontal="center" wrapText="1"/>
    </xf>
    <xf numFmtId="0" fontId="17" fillId="0" borderId="0" xfId="0" applyFont="1" applyAlignment="1">
      <alignment vertical="top"/>
    </xf>
    <xf numFmtId="0" fontId="0" fillId="0" borderId="0" xfId="0" applyFont="1" applyAlignment="1">
      <alignment vertical="top" wrapText="1"/>
    </xf>
    <xf numFmtId="0" fontId="0" fillId="0" borderId="0" xfId="0" applyFont="1" applyAlignment="1">
      <alignment vertical="top" wrapText="1"/>
    </xf>
    <xf numFmtId="0" fontId="18" fillId="0" borderId="0" xfId="0" applyFont="1" applyAlignment="1">
      <alignment vertical="top" wrapText="1"/>
    </xf>
    <xf numFmtId="0" fontId="0" fillId="10" borderId="1" xfId="0" applyFont="1" applyFill="1" applyBorder="1" applyAlignment="1">
      <alignment vertical="top" wrapText="1"/>
    </xf>
    <xf numFmtId="0" fontId="17" fillId="10" borderId="1" xfId="0" applyFont="1" applyFill="1" applyBorder="1" applyAlignment="1">
      <alignment horizontal="center" vertical="top"/>
    </xf>
    <xf numFmtId="0" fontId="18" fillId="10" borderId="1" xfId="0" applyFont="1" applyFill="1" applyBorder="1" applyAlignment="1">
      <alignment vertical="top" wrapText="1"/>
    </xf>
    <xf numFmtId="0" fontId="19" fillId="0" borderId="0" xfId="0" applyFont="1" applyAlignment="1">
      <alignment vertical="top" wrapText="1"/>
    </xf>
    <xf numFmtId="0" fontId="19" fillId="0" borderId="0" xfId="0" applyFont="1" applyAlignment="1">
      <alignment horizontal="center" vertical="top" wrapText="1"/>
    </xf>
    <xf numFmtId="0" fontId="12" fillId="0" borderId="0" xfId="0" applyFont="1" applyAlignment="1">
      <alignment vertical="top" wrapText="1"/>
    </xf>
    <xf numFmtId="0" fontId="19" fillId="0" borderId="0" xfId="0" applyFont="1" applyAlignment="1">
      <alignment horizontal="right" vertical="top" wrapText="1"/>
    </xf>
    <xf numFmtId="0" fontId="20" fillId="0" borderId="0" xfId="0" applyFont="1" applyAlignment="1">
      <alignment vertical="top" wrapText="1"/>
    </xf>
    <xf numFmtId="0" fontId="21" fillId="0" borderId="0" xfId="0" applyFont="1" applyAlignment="1">
      <alignment vertical="top" wrapText="1"/>
    </xf>
    <xf numFmtId="0" fontId="22" fillId="3" borderId="0" xfId="0" applyFont="1" applyFill="1" applyAlignment="1">
      <alignment horizontal="left" wrapText="1"/>
    </xf>
    <xf numFmtId="0" fontId="23" fillId="0" borderId="0" xfId="0" applyFont="1" applyAlignment="1">
      <alignment horizontal="right" vertical="top" wrapText="1"/>
    </xf>
    <xf numFmtId="0" fontId="19" fillId="0" borderId="0" xfId="0" applyFont="1" applyAlignment="1">
      <alignment horizontal="left" vertical="top" wrapText="1"/>
    </xf>
    <xf numFmtId="0" fontId="24" fillId="0" borderId="0" xfId="0" applyFont="1" applyAlignment="1">
      <alignment vertical="top" wrapText="1"/>
    </xf>
    <xf numFmtId="0" fontId="1" fillId="11" borderId="13" xfId="0" applyFont="1" applyFill="1" applyBorder="1" applyAlignment="1">
      <alignment vertical="top" wrapText="1"/>
    </xf>
    <xf numFmtId="0" fontId="1" fillId="0" borderId="0" xfId="0" applyFont="1" applyAlignment="1">
      <alignment vertical="top" wrapText="1"/>
    </xf>
    <xf numFmtId="0" fontId="1" fillId="0" borderId="14" xfId="0" applyFont="1" applyBorder="1" applyAlignment="1">
      <alignment vertical="top" wrapText="1"/>
    </xf>
    <xf numFmtId="2" fontId="18" fillId="12" borderId="15" xfId="0" applyNumberFormat="1" applyFont="1" applyFill="1" applyBorder="1" applyAlignment="1">
      <alignment vertical="top" wrapText="1"/>
    </xf>
    <xf numFmtId="0" fontId="26" fillId="0" borderId="0" xfId="0" applyFont="1" applyAlignment="1">
      <alignment vertical="top"/>
    </xf>
    <xf numFmtId="0" fontId="26" fillId="0" borderId="0" xfId="0" applyFont="1" applyAlignment="1">
      <alignment horizontal="right" vertical="top"/>
    </xf>
    <xf numFmtId="164" fontId="9" fillId="0" borderId="0" xfId="0" applyNumberFormat="1" applyFont="1" applyAlignment="1">
      <alignment horizontal="center" wrapText="1"/>
    </xf>
    <xf numFmtId="4" fontId="9" fillId="0" borderId="0" xfId="0" applyNumberFormat="1" applyFont="1" applyAlignment="1">
      <alignment horizontal="right" wrapText="1"/>
    </xf>
    <xf numFmtId="10" fontId="9" fillId="3" borderId="1" xfId="0" applyNumberFormat="1" applyFont="1" applyFill="1" applyBorder="1" applyAlignment="1">
      <alignment horizontal="right" wrapText="1"/>
    </xf>
    <xf numFmtId="0" fontId="2" fillId="7" borderId="1" xfId="0" applyFont="1" applyFill="1" applyBorder="1" applyAlignment="1">
      <alignment horizontal="center" wrapText="1"/>
    </xf>
    <xf numFmtId="4" fontId="9" fillId="3" borderId="1" xfId="0" applyNumberFormat="1" applyFont="1" applyFill="1" applyBorder="1" applyAlignment="1">
      <alignment horizontal="center" wrapText="1"/>
    </xf>
    <xf numFmtId="0" fontId="3" fillId="7" borderId="1" xfId="0" applyFont="1" applyFill="1" applyBorder="1" applyAlignment="1">
      <alignment horizontal="center" wrapText="1"/>
    </xf>
    <xf numFmtId="4" fontId="1" fillId="3" borderId="1" xfId="0" applyNumberFormat="1" applyFont="1" applyFill="1" applyBorder="1" applyAlignment="1">
      <alignment wrapText="1"/>
    </xf>
    <xf numFmtId="164" fontId="3" fillId="7" borderId="1" xfId="0" applyNumberFormat="1" applyFont="1" applyFill="1" applyBorder="1" applyAlignment="1">
      <alignment horizontal="center" wrapText="1"/>
    </xf>
    <xf numFmtId="0" fontId="3" fillId="7" borderId="1" xfId="0" applyFont="1" applyFill="1" applyBorder="1" applyAlignment="1">
      <alignment wrapText="1"/>
    </xf>
    <xf numFmtId="1" fontId="3" fillId="7" borderId="1" xfId="0" applyNumberFormat="1" applyFont="1" applyFill="1" applyBorder="1" applyAlignment="1">
      <alignment horizontal="center" wrapText="1"/>
    </xf>
    <xf numFmtId="165" fontId="3" fillId="7" borderId="1" xfId="0" applyNumberFormat="1" applyFont="1" applyFill="1" applyBorder="1" applyAlignment="1">
      <alignment horizontal="center" wrapText="1"/>
    </xf>
    <xf numFmtId="4"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4" fontId="3" fillId="7" borderId="1" xfId="0" applyNumberFormat="1" applyFont="1" applyFill="1" applyBorder="1" applyAlignment="1">
      <alignment horizontal="center" wrapText="1"/>
    </xf>
    <xf numFmtId="1" fontId="9" fillId="0" borderId="0" xfId="0" applyNumberFormat="1" applyFont="1" applyAlignment="1">
      <alignment wrapText="1"/>
    </xf>
    <xf numFmtId="1" fontId="3" fillId="0" borderId="0" xfId="0" applyNumberFormat="1" applyFont="1" applyAlignment="1">
      <alignment horizontal="center"/>
    </xf>
    <xf numFmtId="165" fontId="9" fillId="0" borderId="0" xfId="0" applyNumberFormat="1" applyFont="1" applyAlignment="1">
      <alignment horizontal="center" wrapText="1"/>
    </xf>
    <xf numFmtId="0" fontId="9" fillId="14" borderId="1" xfId="0" applyFont="1" applyFill="1" applyBorder="1" applyAlignment="1">
      <alignment horizontal="center" wrapText="1"/>
    </xf>
    <xf numFmtId="1" fontId="9" fillId="14" borderId="1" xfId="0" applyNumberFormat="1" applyFont="1" applyFill="1" applyBorder="1" applyAlignment="1">
      <alignment horizontal="center" wrapText="1"/>
    </xf>
    <xf numFmtId="4" fontId="9" fillId="14" borderId="1" xfId="0" applyNumberFormat="1" applyFont="1" applyFill="1" applyBorder="1" applyAlignment="1">
      <alignment wrapText="1"/>
    </xf>
    <xf numFmtId="10" fontId="9" fillId="14" borderId="1" xfId="0" applyNumberFormat="1" applyFont="1" applyFill="1" applyBorder="1" applyAlignment="1">
      <alignment wrapText="1"/>
    </xf>
    <xf numFmtId="4" fontId="9" fillId="15" borderId="1" xfId="0" applyNumberFormat="1" applyFont="1" applyFill="1" applyBorder="1" applyAlignment="1">
      <alignment horizontal="right" wrapText="1"/>
    </xf>
    <xf numFmtId="1" fontId="9" fillId="0" borderId="0" xfId="0" applyNumberFormat="1" applyFont="1" applyAlignment="1">
      <alignment horizontal="center"/>
    </xf>
    <xf numFmtId="4" fontId="9" fillId="14" borderId="1" xfId="0" applyNumberFormat="1" applyFont="1" applyFill="1" applyBorder="1" applyAlignment="1">
      <alignment horizontal="center" wrapText="1"/>
    </xf>
    <xf numFmtId="4" fontId="15" fillId="14" borderId="1" xfId="0" applyNumberFormat="1" applyFont="1" applyFill="1" applyBorder="1" applyAlignment="1">
      <alignment horizontal="center" wrapText="1"/>
    </xf>
    <xf numFmtId="0" fontId="1" fillId="14" borderId="1" xfId="0" applyFont="1" applyFill="1" applyBorder="1" applyAlignment="1">
      <alignment wrapText="1"/>
    </xf>
    <xf numFmtId="4" fontId="1" fillId="14" borderId="1" xfId="0" applyNumberFormat="1" applyFont="1" applyFill="1" applyBorder="1" applyAlignment="1">
      <alignment wrapText="1"/>
    </xf>
    <xf numFmtId="3" fontId="9" fillId="14" borderId="1" xfId="0" applyNumberFormat="1" applyFont="1" applyFill="1" applyBorder="1" applyAlignment="1">
      <alignment wrapText="1"/>
    </xf>
    <xf numFmtId="4" fontId="9" fillId="0" borderId="0" xfId="0" applyNumberFormat="1" applyFont="1" applyAlignment="1">
      <alignment wrapText="1"/>
    </xf>
    <xf numFmtId="164" fontId="9" fillId="0" borderId="0" xfId="0" applyNumberFormat="1" applyFont="1" applyAlignment="1">
      <alignment wrapText="1"/>
    </xf>
    <xf numFmtId="0" fontId="9" fillId="0" borderId="0" xfId="0" applyFont="1" applyAlignment="1">
      <alignment horizontal="right" wrapText="1"/>
    </xf>
    <xf numFmtId="0" fontId="1" fillId="0" borderId="2" xfId="0" applyFont="1" applyBorder="1" applyAlignment="1">
      <alignment wrapText="1"/>
    </xf>
    <xf numFmtId="0" fontId="1" fillId="0" borderId="19" xfId="0" applyFont="1" applyBorder="1" applyAlignment="1">
      <alignment wrapText="1"/>
    </xf>
    <xf numFmtId="0" fontId="1" fillId="4" borderId="6" xfId="0" applyFont="1" applyFill="1" applyBorder="1" applyAlignment="1">
      <alignment wrapText="1"/>
    </xf>
    <xf numFmtId="0" fontId="18" fillId="4" borderId="1" xfId="0" applyFont="1" applyFill="1" applyBorder="1" applyAlignment="1">
      <alignment horizontal="center" wrapText="1"/>
    </xf>
    <xf numFmtId="0" fontId="18" fillId="4" borderId="1" xfId="0" applyFont="1" applyFill="1" applyBorder="1" applyAlignment="1">
      <alignment wrapText="1"/>
    </xf>
    <xf numFmtId="0" fontId="1" fillId="4" borderId="20" xfId="0" applyFont="1" applyFill="1" applyBorder="1" applyAlignment="1">
      <alignment wrapText="1"/>
    </xf>
    <xf numFmtId="0" fontId="1" fillId="0" borderId="21" xfId="0" applyFont="1" applyBorder="1" applyAlignment="1">
      <alignment wrapText="1"/>
    </xf>
    <xf numFmtId="0" fontId="1" fillId="16" borderId="22" xfId="0" applyFont="1" applyFill="1" applyBorder="1" applyAlignment="1">
      <alignment horizontal="center" wrapText="1"/>
    </xf>
    <xf numFmtId="0" fontId="1" fillId="16" borderId="23" xfId="0" applyFont="1" applyFill="1" applyBorder="1" applyAlignment="1">
      <alignment horizontal="center" wrapText="1"/>
    </xf>
    <xf numFmtId="165" fontId="9" fillId="16" borderId="1" xfId="0" applyNumberFormat="1" applyFont="1" applyFill="1" applyBorder="1" applyAlignment="1">
      <alignment horizontal="center" wrapText="1"/>
    </xf>
    <xf numFmtId="0" fontId="1" fillId="16" borderId="1" xfId="0" applyFont="1" applyFill="1" applyBorder="1" applyAlignment="1">
      <alignment wrapText="1"/>
    </xf>
    <xf numFmtId="0" fontId="1" fillId="16" borderId="20" xfId="0" applyFont="1" applyFill="1" applyBorder="1" applyAlignment="1">
      <alignment wrapText="1"/>
    </xf>
    <xf numFmtId="0" fontId="1" fillId="0" borderId="2" xfId="0" applyFont="1" applyBorder="1" applyAlignment="1">
      <alignment horizontal="center" wrapText="1"/>
    </xf>
    <xf numFmtId="0" fontId="1" fillId="0" borderId="21" xfId="0" applyFont="1" applyBorder="1" applyAlignment="1">
      <alignment horizontal="center" wrapText="1"/>
    </xf>
    <xf numFmtId="165" fontId="9" fillId="16" borderId="26" xfId="0" applyNumberFormat="1" applyFont="1" applyFill="1" applyBorder="1" applyAlignment="1">
      <alignment horizontal="center" wrapText="1"/>
    </xf>
    <xf numFmtId="0" fontId="1" fillId="16" borderId="26" xfId="0" applyFont="1" applyFill="1" applyBorder="1" applyAlignment="1">
      <alignment wrapText="1"/>
    </xf>
    <xf numFmtId="0" fontId="1" fillId="16" borderId="27" xfId="0" applyFont="1" applyFill="1" applyBorder="1" applyAlignment="1">
      <alignment wrapText="1"/>
    </xf>
    <xf numFmtId="165" fontId="3" fillId="17" borderId="22" xfId="0" applyNumberFormat="1" applyFont="1" applyFill="1" applyBorder="1" applyAlignment="1">
      <alignment horizontal="center" wrapText="1"/>
    </xf>
    <xf numFmtId="0" fontId="18" fillId="17" borderId="29" xfId="0" applyFont="1" applyFill="1" applyBorder="1" applyAlignment="1">
      <alignment horizontal="center" wrapText="1"/>
    </xf>
    <xf numFmtId="0" fontId="1" fillId="17" borderId="29" xfId="0" applyFont="1" applyFill="1" applyBorder="1" applyAlignment="1">
      <alignment horizontal="center" wrapText="1"/>
    </xf>
    <xf numFmtId="0" fontId="1" fillId="17" borderId="23" xfId="0" applyFont="1" applyFill="1" applyBorder="1" applyAlignment="1">
      <alignment wrapText="1"/>
    </xf>
    <xf numFmtId="165" fontId="3" fillId="17" borderId="6" xfId="0" applyNumberFormat="1" applyFont="1" applyFill="1" applyBorder="1" applyAlignment="1">
      <alignment horizontal="center" wrapText="1"/>
    </xf>
    <xf numFmtId="0" fontId="18" fillId="17" borderId="1" xfId="0" applyFont="1" applyFill="1" applyBorder="1" applyAlignment="1">
      <alignment horizontal="center" wrapText="1"/>
    </xf>
    <xf numFmtId="0" fontId="1" fillId="17" borderId="1" xfId="0" applyFont="1" applyFill="1" applyBorder="1" applyAlignment="1">
      <alignment horizontal="center" wrapText="1"/>
    </xf>
    <xf numFmtId="0" fontId="1" fillId="17" borderId="20" xfId="0" applyFont="1" applyFill="1" applyBorder="1" applyAlignment="1">
      <alignment wrapText="1"/>
    </xf>
    <xf numFmtId="4" fontId="1" fillId="17" borderId="1" xfId="0" applyNumberFormat="1" applyFont="1" applyFill="1" applyBorder="1" applyAlignment="1">
      <alignment horizontal="center" wrapText="1"/>
    </xf>
    <xf numFmtId="165" fontId="3" fillId="17" borderId="31" xfId="0" applyNumberFormat="1" applyFont="1" applyFill="1" applyBorder="1" applyAlignment="1">
      <alignment horizontal="center" wrapText="1"/>
    </xf>
    <xf numFmtId="0" fontId="18" fillId="17" borderId="26" xfId="0" applyFont="1" applyFill="1" applyBorder="1" applyAlignment="1">
      <alignment horizontal="center" wrapText="1"/>
    </xf>
    <xf numFmtId="0" fontId="1" fillId="17" borderId="26" xfId="0" applyFont="1" applyFill="1" applyBorder="1" applyAlignment="1">
      <alignment horizontal="center" wrapText="1"/>
    </xf>
    <xf numFmtId="0" fontId="1" fillId="17" borderId="27" xfId="0" applyFont="1" applyFill="1" applyBorder="1" applyAlignment="1">
      <alignment wrapText="1"/>
    </xf>
    <xf numFmtId="165" fontId="9" fillId="16" borderId="29" xfId="0" applyNumberFormat="1" applyFont="1" applyFill="1" applyBorder="1" applyAlignment="1">
      <alignment horizontal="center" wrapText="1"/>
    </xf>
    <xf numFmtId="0" fontId="1" fillId="16" borderId="29" xfId="0" applyFont="1" applyFill="1" applyBorder="1" applyAlignment="1">
      <alignment wrapText="1"/>
    </xf>
    <xf numFmtId="0" fontId="1" fillId="16" borderId="23" xfId="0" applyFont="1" applyFill="1" applyBorder="1" applyAlignment="1">
      <alignment wrapText="1"/>
    </xf>
    <xf numFmtId="0" fontId="1" fillId="0" borderId="33" xfId="0" applyFont="1" applyBorder="1" applyAlignment="1">
      <alignment horizontal="center" wrapText="1"/>
    </xf>
    <xf numFmtId="0" fontId="1" fillId="0" borderId="34" xfId="0" applyFont="1" applyBorder="1" applyAlignment="1">
      <alignment horizontal="center" wrapText="1"/>
    </xf>
    <xf numFmtId="0" fontId="1" fillId="0" borderId="36" xfId="0" applyFont="1" applyBorder="1" applyAlignment="1">
      <alignment wrapText="1"/>
    </xf>
    <xf numFmtId="0" fontId="1" fillId="0" borderId="8" xfId="0" applyFont="1" applyBorder="1" applyAlignment="1">
      <alignment wrapText="1"/>
    </xf>
    <xf numFmtId="165" fontId="3" fillId="17" borderId="29" xfId="0" applyNumberFormat="1" applyFont="1" applyFill="1" applyBorder="1" applyAlignment="1">
      <alignment horizontal="center" wrapText="1"/>
    </xf>
    <xf numFmtId="0" fontId="3" fillId="17" borderId="29" xfId="0" applyFont="1" applyFill="1" applyBorder="1" applyAlignment="1">
      <alignment horizontal="center" wrapText="1"/>
    </xf>
    <xf numFmtId="4" fontId="1" fillId="17" borderId="29" xfId="0" applyNumberFormat="1" applyFont="1" applyFill="1" applyBorder="1" applyAlignment="1">
      <alignment horizontal="center" wrapText="1"/>
    </xf>
    <xf numFmtId="165" fontId="9" fillId="17" borderId="1" xfId="0" applyNumberFormat="1" applyFont="1" applyFill="1" applyBorder="1" applyAlignment="1">
      <alignment horizontal="center" wrapText="1"/>
    </xf>
    <xf numFmtId="0" fontId="3" fillId="17" borderId="1" xfId="0" applyFont="1" applyFill="1" applyBorder="1" applyAlignment="1">
      <alignment horizontal="center" wrapText="1"/>
    </xf>
    <xf numFmtId="4" fontId="1" fillId="17" borderId="1" xfId="0" applyNumberFormat="1" applyFont="1" applyFill="1" applyBorder="1" applyAlignment="1">
      <alignment wrapText="1"/>
    </xf>
    <xf numFmtId="165" fontId="3" fillId="17" borderId="26" xfId="0" applyNumberFormat="1" applyFont="1" applyFill="1" applyBorder="1" applyAlignment="1">
      <alignment horizontal="center" wrapText="1"/>
    </xf>
    <xf numFmtId="0" fontId="3" fillId="17" borderId="26" xfId="0" applyFont="1" applyFill="1" applyBorder="1" applyAlignment="1">
      <alignment horizontal="center" wrapText="1"/>
    </xf>
    <xf numFmtId="4" fontId="1" fillId="17" borderId="26" xfId="0" applyNumberFormat="1" applyFont="1" applyFill="1" applyBorder="1" applyAlignment="1">
      <alignment horizontal="center" wrapText="1"/>
    </xf>
    <xf numFmtId="0" fontId="18" fillId="16" borderId="29" xfId="0" applyFont="1" applyFill="1" applyBorder="1" applyAlignment="1">
      <alignment horizontal="center" wrapText="1"/>
    </xf>
    <xf numFmtId="0" fontId="3" fillId="16" borderId="1" xfId="0" applyFont="1" applyFill="1" applyBorder="1" applyAlignment="1">
      <alignment horizontal="center" wrapText="1"/>
    </xf>
    <xf numFmtId="0" fontId="1" fillId="3" borderId="1" xfId="0" applyFont="1" applyFill="1" applyBorder="1" applyAlignment="1">
      <alignment wrapText="1"/>
    </xf>
    <xf numFmtId="0" fontId="9" fillId="3" borderId="1" xfId="0" applyFont="1" applyFill="1" applyBorder="1" applyAlignment="1">
      <alignment horizontal="center" wrapText="1"/>
    </xf>
    <xf numFmtId="0" fontId="1" fillId="5" borderId="1" xfId="0" applyFont="1" applyFill="1" applyBorder="1" applyAlignment="1">
      <alignment wrapText="1"/>
    </xf>
    <xf numFmtId="4" fontId="27" fillId="0" borderId="0" xfId="0" applyNumberFormat="1" applyFont="1" applyAlignment="1">
      <alignment horizontal="center" wrapText="1"/>
    </xf>
    <xf numFmtId="0" fontId="17" fillId="0" borderId="0" xfId="0" applyFont="1" applyAlignment="1">
      <alignment vertical="center"/>
    </xf>
    <xf numFmtId="0" fontId="29" fillId="3" borderId="0" xfId="0" applyFont="1" applyFill="1" applyAlignment="1">
      <alignment vertical="top" wrapText="1"/>
    </xf>
    <xf numFmtId="0" fontId="16" fillId="9" borderId="3" xfId="0" applyFont="1" applyFill="1" applyBorder="1" applyAlignment="1">
      <alignment horizontal="left" wrapText="1"/>
    </xf>
    <xf numFmtId="0" fontId="6" fillId="0" borderId="4" xfId="0" applyFont="1" applyBorder="1" applyAlignment="1">
      <alignment wrapText="1"/>
    </xf>
    <xf numFmtId="0" fontId="6" fillId="0" borderId="5" xfId="0" applyFont="1" applyBorder="1" applyAlignment="1">
      <alignment wrapText="1"/>
    </xf>
    <xf numFmtId="1" fontId="3" fillId="0" borderId="7" xfId="0" applyNumberFormat="1" applyFont="1" applyBorder="1" applyAlignment="1">
      <alignment horizontal="center" wrapText="1"/>
    </xf>
    <xf numFmtId="0" fontId="6" fillId="0" borderId="8" xfId="0" applyFont="1" applyBorder="1" applyAlignment="1">
      <alignment wrapText="1"/>
    </xf>
    <xf numFmtId="0" fontId="6" fillId="0" borderId="9" xfId="0" applyFont="1" applyBorder="1" applyAlignment="1">
      <alignment wrapText="1"/>
    </xf>
    <xf numFmtId="1" fontId="13" fillId="0" borderId="7" xfId="0" applyNumberFormat="1" applyFont="1" applyBorder="1" applyAlignment="1">
      <alignment horizontal="center" wrapText="1"/>
    </xf>
    <xf numFmtId="1" fontId="9" fillId="0" borderId="7" xfId="0" applyNumberFormat="1" applyFont="1" applyBorder="1" applyAlignment="1">
      <alignment horizontal="center" wrapText="1"/>
    </xf>
    <xf numFmtId="4" fontId="14" fillId="3" borderId="7" xfId="0" applyNumberFormat="1" applyFont="1" applyFill="1" applyBorder="1" applyAlignment="1">
      <alignment horizontal="center" wrapText="1"/>
    </xf>
    <xf numFmtId="0" fontId="5" fillId="3" borderId="3" xfId="0" applyFont="1" applyFill="1" applyBorder="1" applyAlignment="1">
      <alignment vertical="top" wrapText="1"/>
    </xf>
    <xf numFmtId="0" fontId="7" fillId="3" borderId="3" xfId="0" applyFont="1" applyFill="1" applyBorder="1" applyAlignment="1">
      <alignment horizontal="left" vertical="top" wrapText="1"/>
    </xf>
    <xf numFmtId="0" fontId="17" fillId="7" borderId="10" xfId="0" applyFont="1" applyFill="1" applyBorder="1" applyAlignment="1">
      <alignment horizontal="center" vertical="top" wrapText="1"/>
    </xf>
    <xf numFmtId="0" fontId="6" fillId="0" borderId="11" xfId="0" applyFont="1" applyBorder="1" applyAlignment="1">
      <alignment wrapText="1"/>
    </xf>
    <xf numFmtId="0" fontId="6" fillId="0" borderId="12" xfId="0" applyFont="1" applyBorder="1" applyAlignment="1">
      <alignment wrapText="1"/>
    </xf>
    <xf numFmtId="0" fontId="25" fillId="13" borderId="10" xfId="0" applyFont="1" applyFill="1" applyBorder="1" applyAlignment="1">
      <alignment vertical="top" wrapText="1"/>
    </xf>
    <xf numFmtId="0" fontId="18" fillId="4" borderId="16" xfId="0" applyFont="1" applyFill="1" applyBorder="1" applyAlignment="1">
      <alignment wrapText="1"/>
    </xf>
    <xf numFmtId="0" fontId="6" fillId="0" borderId="17" xfId="0" applyFont="1" applyBorder="1" applyAlignment="1">
      <alignment wrapText="1"/>
    </xf>
    <xf numFmtId="0" fontId="6" fillId="0" borderId="18" xfId="0" applyFont="1" applyBorder="1" applyAlignment="1">
      <alignment wrapText="1"/>
    </xf>
    <xf numFmtId="0" fontId="1" fillId="7" borderId="24" xfId="0" applyFont="1" applyFill="1" applyBorder="1" applyAlignment="1">
      <alignment horizontal="center" vertical="center" wrapText="1"/>
    </xf>
    <xf numFmtId="0" fontId="6" fillId="0" borderId="25" xfId="0" applyFont="1" applyBorder="1" applyAlignment="1">
      <alignment wrapText="1"/>
    </xf>
    <xf numFmtId="0" fontId="6" fillId="0" borderId="35" xfId="0" applyFont="1" applyBorder="1" applyAlignment="1">
      <alignment wrapText="1"/>
    </xf>
    <xf numFmtId="0" fontId="1" fillId="17" borderId="28" xfId="0" applyFont="1" applyFill="1" applyBorder="1" applyAlignment="1">
      <alignment horizontal="center" vertical="center" wrapText="1"/>
    </xf>
    <xf numFmtId="0" fontId="6" fillId="0" borderId="30" xfId="0" applyFont="1" applyBorder="1" applyAlignment="1">
      <alignment wrapText="1"/>
    </xf>
    <xf numFmtId="0" fontId="6" fillId="0" borderId="32" xfId="0" applyFont="1" applyBorder="1" applyAlignment="1">
      <alignment wrapText="1"/>
    </xf>
    <xf numFmtId="0" fontId="1" fillId="7" borderId="37" xfId="0" applyFont="1" applyFill="1" applyBorder="1" applyAlignment="1">
      <alignment horizontal="center" vertical="center" wrapText="1"/>
    </xf>
    <xf numFmtId="0" fontId="6" fillId="0" borderId="38"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0000"/>
                </a:solidFill>
                <a:latin typeface="+mn-lt"/>
              </a:defRPr>
            </a:pPr>
            <a:r>
              <a:t>Team Velocity Trend (Planning)</a:t>
            </a:r>
          </a:p>
        </c:rich>
      </c:tx>
      <c:overlay val="0"/>
    </c:title>
    <c:autoTitleDeleted val="0"/>
    <c:plotArea>
      <c:layout/>
      <c:lineChart>
        <c:grouping val="standard"/>
        <c:varyColors val="1"/>
        <c:ser>
          <c:idx val="0"/>
          <c:order val="0"/>
          <c:tx>
            <c:strRef>
              <c:f>'Sprint Data'!$T$16</c:f>
              <c:strCache>
                <c:ptCount val="1"/>
                <c:pt idx="0">
                  <c:v>Story Points Rolling Average</c:v>
                </c:pt>
              </c:strCache>
            </c:strRef>
          </c:tx>
          <c:spPr>
            <a:ln w="19050" cmpd="sng">
              <a:solidFill>
                <a:schemeClr val="accent1"/>
              </a:solidFill>
            </a:ln>
          </c:spPr>
          <c:marker>
            <c:symbol val="none"/>
          </c:marker>
          <c:dLbls>
            <c:spPr>
              <a:noFill/>
              <a:ln>
                <a:noFill/>
              </a:ln>
              <a:effectLst/>
            </c:spPr>
            <c:txPr>
              <a:bodyPr/>
              <a:lstStyle/>
              <a:p>
                <a:pPr lvl="0">
                  <a:defRPr b="0" i="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'Sprint Data'!$A$17:$A$23</c:f>
              <c:strCache>
                <c:ptCount val="7"/>
                <c:pt idx="0">
                  <c:v>2018.12S1 Team Lions</c:v>
                </c:pt>
                <c:pt idx="1">
                  <c:v>2018.12S2 Team Lions</c:v>
                </c:pt>
                <c:pt idx="2">
                  <c:v>2019.01S1 Team Lions</c:v>
                </c:pt>
                <c:pt idx="3">
                  <c:v>2019.01S2 Team Lions</c:v>
                </c:pt>
                <c:pt idx="4">
                  <c:v>2019.02S1 Team Lions</c:v>
                </c:pt>
                <c:pt idx="5">
                  <c:v>2019.02S2 Team Lions</c:v>
                </c:pt>
                <c:pt idx="6">
                  <c:v>2019.03S1 Team Lions</c:v>
                </c:pt>
              </c:strCache>
            </c:strRef>
          </c:cat>
          <c:val>
            <c:numRef>
              <c:f>'Sprint Data'!$T$17:$T$23</c:f>
              <c:numCache>
                <c:formatCode>#,##0.00</c:formatCode>
                <c:ptCount val="7"/>
                <c:pt idx="0">
                  <c:v>5</c:v>
                </c:pt>
                <c:pt idx="1">
                  <c:v>12</c:v>
                </c:pt>
                <c:pt idx="2">
                  <c:v>12</c:v>
                </c:pt>
                <c:pt idx="3">
                  <c:v>21</c:v>
                </c:pt>
                <c:pt idx="4">
                  <c:v>37</c:v>
                </c:pt>
                <c:pt idx="5">
                  <c:v>60</c:v>
                </c:pt>
                <c:pt idx="6">
                  <c:v>70</c:v>
                </c:pt>
              </c:numCache>
            </c:numRef>
          </c:val>
          <c:smooth val="0"/>
          <c:extLst>
            <c:ext xmlns:c16="http://schemas.microsoft.com/office/drawing/2014/chart" uri="{C3380CC4-5D6E-409C-BE32-E72D297353CC}">
              <c16:uniqueId val="{00000000-CABF-449C-AC07-B90F054ADE9E}"/>
            </c:ext>
          </c:extLst>
        </c:ser>
        <c:ser>
          <c:idx val="1"/>
          <c:order val="1"/>
          <c:tx>
            <c:strRef>
              <c:f>'Sprint Data'!$U$16</c:f>
              <c:strCache>
                <c:ptCount val="1"/>
                <c:pt idx="0">
                  <c:v>Story Count Rolling Average</c:v>
                </c:pt>
              </c:strCache>
            </c:strRef>
          </c:tx>
          <c:spPr>
            <a:ln w="19050" cmpd="sng">
              <a:solidFill>
                <a:schemeClr val="accent2"/>
              </a:solidFill>
            </a:ln>
          </c:spPr>
          <c:marker>
            <c:symbol val="none"/>
          </c:marker>
          <c:dLbls>
            <c:spPr>
              <a:noFill/>
              <a:ln>
                <a:noFill/>
              </a:ln>
              <a:effectLst/>
            </c:spPr>
            <c:txPr>
              <a:bodyPr/>
              <a:lstStyle/>
              <a:p>
                <a:pPr lvl="0">
                  <a:defRPr b="0" i="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'Sprint Data'!$A$17:$A$23</c:f>
              <c:strCache>
                <c:ptCount val="7"/>
                <c:pt idx="0">
                  <c:v>2018.12S1 Team Lions</c:v>
                </c:pt>
                <c:pt idx="1">
                  <c:v>2018.12S2 Team Lions</c:v>
                </c:pt>
                <c:pt idx="2">
                  <c:v>2019.01S1 Team Lions</c:v>
                </c:pt>
                <c:pt idx="3">
                  <c:v>2019.01S2 Team Lions</c:v>
                </c:pt>
                <c:pt idx="4">
                  <c:v>2019.02S1 Team Lions</c:v>
                </c:pt>
                <c:pt idx="5">
                  <c:v>2019.02S2 Team Lions</c:v>
                </c:pt>
                <c:pt idx="6">
                  <c:v>2019.03S1 Team Lions</c:v>
                </c:pt>
              </c:strCache>
            </c:strRef>
          </c:cat>
          <c:val>
            <c:numRef>
              <c:f>'Sprint Data'!$U$17:$U$23</c:f>
              <c:numCache>
                <c:formatCode>#,##0.00</c:formatCode>
                <c:ptCount val="7"/>
                <c:pt idx="0">
                  <c:v>1</c:v>
                </c:pt>
                <c:pt idx="1">
                  <c:v>2</c:v>
                </c:pt>
                <c:pt idx="2">
                  <c:v>2</c:v>
                </c:pt>
                <c:pt idx="3">
                  <c:v>3</c:v>
                </c:pt>
                <c:pt idx="4">
                  <c:v>4</c:v>
                </c:pt>
                <c:pt idx="5">
                  <c:v>6</c:v>
                </c:pt>
                <c:pt idx="6">
                  <c:v>8</c:v>
                </c:pt>
              </c:numCache>
            </c:numRef>
          </c:val>
          <c:smooth val="0"/>
          <c:extLst>
            <c:ext xmlns:c16="http://schemas.microsoft.com/office/drawing/2014/chart" uri="{C3380CC4-5D6E-409C-BE32-E72D297353CC}">
              <c16:uniqueId val="{00000001-CABF-449C-AC07-B90F054ADE9E}"/>
            </c:ext>
          </c:extLst>
        </c:ser>
        <c:dLbls>
          <c:showLegendKey val="0"/>
          <c:showVal val="0"/>
          <c:showCatName val="0"/>
          <c:showSerName val="0"/>
          <c:showPercent val="0"/>
          <c:showBubbleSize val="0"/>
        </c:dLbls>
        <c:smooth val="0"/>
        <c:axId val="1740466412"/>
        <c:axId val="1821538729"/>
      </c:lineChart>
      <c:catAx>
        <c:axId val="174046641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1800000"/>
          <a:lstStyle/>
          <a:p>
            <a:pPr lvl="0">
              <a:defRPr sz="1000" b="0" i="0">
                <a:solidFill>
                  <a:srgbClr val="222222"/>
                </a:solidFill>
                <a:latin typeface="+mn-lt"/>
              </a:defRPr>
            </a:pPr>
            <a:endParaRPr lang="es-ES"/>
          </a:p>
        </c:txPr>
        <c:crossAx val="1821538729"/>
        <c:crosses val="autoZero"/>
        <c:auto val="1"/>
        <c:lblAlgn val="ctr"/>
        <c:lblOffset val="100"/>
        <c:noMultiLvlLbl val="1"/>
      </c:catAx>
      <c:valAx>
        <c:axId val="1821538729"/>
        <c:scaling>
          <c:orientation val="minMax"/>
          <c:max val="50"/>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i="0">
                    <a:solidFill>
                      <a:srgbClr val="000000"/>
                    </a:solidFill>
                    <a:latin typeface="+mn-lt"/>
                  </a:defRPr>
                </a:pPr>
                <a:r>
                  <a:t>Points / Stories Average</a:t>
                </a: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ES"/>
          </a:p>
        </c:txPr>
        <c:crossAx val="1740466412"/>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0000"/>
                </a:solidFill>
                <a:latin typeface="+mn-lt"/>
              </a:defRPr>
            </a:pPr>
            <a:r>
              <a:t>Team Cycle Time (Productivity)</a:t>
            </a:r>
          </a:p>
        </c:rich>
      </c:tx>
      <c:overlay val="0"/>
    </c:title>
    <c:autoTitleDeleted val="0"/>
    <c:plotArea>
      <c:layout/>
      <c:lineChart>
        <c:grouping val="standard"/>
        <c:varyColors val="0"/>
        <c:ser>
          <c:idx val="0"/>
          <c:order val="0"/>
          <c:tx>
            <c:strRef>
              <c:f>'Sprint Data'!$X$16</c:f>
              <c:strCache>
                <c:ptCount val="1"/>
                <c:pt idx="0">
                  <c:v>Cylce Time Rolling Average</c:v>
                </c:pt>
              </c:strCache>
            </c:strRef>
          </c:tx>
          <c:spPr>
            <a:ln w="19050" cmpd="sng">
              <a:solidFill>
                <a:schemeClr val="accent1"/>
              </a:solidFill>
            </a:ln>
          </c:spPr>
          <c:marker>
            <c:symbol val="none"/>
          </c:marker>
          <c:dLbls>
            <c:spPr>
              <a:noFill/>
              <a:ln>
                <a:noFill/>
              </a:ln>
              <a:effectLst/>
            </c:spPr>
            <c:txPr>
              <a:bodyPr/>
              <a:lstStyle/>
              <a:p>
                <a:pPr lvl="0">
                  <a:defRPr b="0" i="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'Sprint Data'!$A$17:$A$23</c:f>
              <c:strCache>
                <c:ptCount val="7"/>
                <c:pt idx="0">
                  <c:v>2018.12S1 Team Lions</c:v>
                </c:pt>
                <c:pt idx="1">
                  <c:v>2018.12S2 Team Lions</c:v>
                </c:pt>
                <c:pt idx="2">
                  <c:v>2019.01S1 Team Lions</c:v>
                </c:pt>
                <c:pt idx="3">
                  <c:v>2019.01S2 Team Lions</c:v>
                </c:pt>
                <c:pt idx="4">
                  <c:v>2019.02S1 Team Lions</c:v>
                </c:pt>
                <c:pt idx="5">
                  <c:v>2019.02S2 Team Lions</c:v>
                </c:pt>
                <c:pt idx="6">
                  <c:v>2019.03S1 Team Lions</c:v>
                </c:pt>
              </c:strCache>
            </c:strRef>
          </c:cat>
          <c:val>
            <c:numRef>
              <c:f>'Sprint Data'!$X$17:$X$23</c:f>
              <c:numCache>
                <c:formatCode>#,##0.00</c:formatCode>
                <c:ptCount val="7"/>
                <c:pt idx="0">
                  <c:v>6</c:v>
                </c:pt>
                <c:pt idx="1">
                  <c:v>6</c:v>
                </c:pt>
                <c:pt idx="2">
                  <c:v>5.75</c:v>
                </c:pt>
                <c:pt idx="3">
                  <c:v>5.5</c:v>
                </c:pt>
                <c:pt idx="4">
                  <c:v>5.4866666666666672</c:v>
                </c:pt>
                <c:pt idx="5">
                  <c:v>4.9275000000000002</c:v>
                </c:pt>
                <c:pt idx="6">
                  <c:v>4.4175000000000004</c:v>
                </c:pt>
              </c:numCache>
            </c:numRef>
          </c:val>
          <c:smooth val="0"/>
          <c:extLst>
            <c:ext xmlns:c16="http://schemas.microsoft.com/office/drawing/2014/chart" uri="{C3380CC4-5D6E-409C-BE32-E72D297353CC}">
              <c16:uniqueId val="{00000000-4A4C-48F3-AFA3-245E54693368}"/>
            </c:ext>
          </c:extLst>
        </c:ser>
        <c:dLbls>
          <c:showLegendKey val="0"/>
          <c:showVal val="0"/>
          <c:showCatName val="0"/>
          <c:showSerName val="0"/>
          <c:showPercent val="0"/>
          <c:showBubbleSize val="0"/>
        </c:dLbls>
        <c:smooth val="0"/>
        <c:axId val="274824751"/>
        <c:axId val="2143769227"/>
      </c:lineChart>
      <c:catAx>
        <c:axId val="27482475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1800000"/>
          <a:lstStyle/>
          <a:p>
            <a:pPr lvl="0">
              <a:defRPr sz="1000" b="0" i="0">
                <a:solidFill>
                  <a:srgbClr val="222222"/>
                </a:solidFill>
                <a:latin typeface="+mn-lt"/>
              </a:defRPr>
            </a:pPr>
            <a:endParaRPr lang="es-ES"/>
          </a:p>
        </c:txPr>
        <c:crossAx val="2143769227"/>
        <c:crosses val="autoZero"/>
        <c:auto val="1"/>
        <c:lblAlgn val="ctr"/>
        <c:lblOffset val="100"/>
        <c:noMultiLvlLbl val="1"/>
      </c:catAx>
      <c:valAx>
        <c:axId val="2143769227"/>
        <c:scaling>
          <c:orientation val="minMax"/>
          <c:max val="20"/>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i="0">
                    <a:solidFill>
                      <a:srgbClr val="000000"/>
                    </a:solidFill>
                    <a:latin typeface="+mn-lt"/>
                  </a:defRPr>
                </a:pPr>
                <a:r>
                  <a:t>Days</a:t>
                </a: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ES"/>
          </a:p>
        </c:txPr>
        <c:crossAx val="274824751"/>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0000"/>
                </a:solidFill>
                <a:latin typeface="+mn-lt"/>
              </a:defRPr>
            </a:pPr>
            <a:r>
              <a:t>Team Planned to Done (Predictability)</a:t>
            </a:r>
          </a:p>
        </c:rich>
      </c:tx>
      <c:overlay val="0"/>
    </c:title>
    <c:autoTitleDeleted val="0"/>
    <c:plotArea>
      <c:layout/>
      <c:lineChart>
        <c:grouping val="standard"/>
        <c:varyColors val="0"/>
        <c:ser>
          <c:idx val="0"/>
          <c:order val="0"/>
          <c:tx>
            <c:strRef>
              <c:f>'Sprint Data'!$S$16</c:f>
              <c:strCache>
                <c:ptCount val="1"/>
                <c:pt idx="0">
                  <c:v>Done to Planned Rolling Average</c:v>
                </c:pt>
              </c:strCache>
            </c:strRef>
          </c:tx>
          <c:spPr>
            <a:ln w="19050" cmpd="sng">
              <a:solidFill>
                <a:schemeClr val="accent1"/>
              </a:solidFill>
            </a:ln>
          </c:spPr>
          <c:marker>
            <c:symbol val="none"/>
          </c:marker>
          <c:dLbls>
            <c:spPr>
              <a:noFill/>
              <a:ln>
                <a:noFill/>
              </a:ln>
              <a:effectLst/>
            </c:spPr>
            <c:txPr>
              <a:bodyPr/>
              <a:lstStyle/>
              <a:p>
                <a:pPr lvl="0">
                  <a:defRPr b="0" i="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'Sprint Data'!$A$17:$A$23</c:f>
              <c:strCache>
                <c:ptCount val="7"/>
                <c:pt idx="0">
                  <c:v>2018.12S1 Team Lions</c:v>
                </c:pt>
                <c:pt idx="1">
                  <c:v>2018.12S2 Team Lions</c:v>
                </c:pt>
                <c:pt idx="2">
                  <c:v>2019.01S1 Team Lions</c:v>
                </c:pt>
                <c:pt idx="3">
                  <c:v>2019.01S2 Team Lions</c:v>
                </c:pt>
                <c:pt idx="4">
                  <c:v>2019.02S1 Team Lions</c:v>
                </c:pt>
                <c:pt idx="5">
                  <c:v>2019.02S2 Team Lions</c:v>
                </c:pt>
                <c:pt idx="6">
                  <c:v>2019.03S1 Team Lions</c:v>
                </c:pt>
              </c:strCache>
            </c:strRef>
          </c:cat>
          <c:val>
            <c:numRef>
              <c:f>'Sprint Data'!$S$17:$S$23</c:f>
              <c:numCache>
                <c:formatCode>0%</c:formatCode>
                <c:ptCount val="7"/>
                <c:pt idx="0">
                  <c:v>0.25</c:v>
                </c:pt>
                <c:pt idx="1">
                  <c:v>0.3392857142857143</c:v>
                </c:pt>
                <c:pt idx="2">
                  <c:v>0.26785714285714285</c:v>
                </c:pt>
                <c:pt idx="3">
                  <c:v>0.39285714285714285</c:v>
                </c:pt>
                <c:pt idx="4">
                  <c:v>0.42777777777777776</c:v>
                </c:pt>
                <c:pt idx="5">
                  <c:v>0.51314102564102559</c:v>
                </c:pt>
                <c:pt idx="6">
                  <c:v>0.7041132478632478</c:v>
                </c:pt>
              </c:numCache>
            </c:numRef>
          </c:val>
          <c:smooth val="0"/>
          <c:extLst>
            <c:ext xmlns:c16="http://schemas.microsoft.com/office/drawing/2014/chart" uri="{C3380CC4-5D6E-409C-BE32-E72D297353CC}">
              <c16:uniqueId val="{00000000-F8AE-477D-BAA4-E844E2FE5BAC}"/>
            </c:ext>
          </c:extLst>
        </c:ser>
        <c:dLbls>
          <c:showLegendKey val="0"/>
          <c:showVal val="0"/>
          <c:showCatName val="0"/>
          <c:showSerName val="0"/>
          <c:showPercent val="0"/>
          <c:showBubbleSize val="0"/>
        </c:dLbls>
        <c:smooth val="0"/>
        <c:axId val="872353057"/>
        <c:axId val="233810732"/>
      </c:lineChart>
      <c:catAx>
        <c:axId val="87235305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1800000"/>
          <a:lstStyle/>
          <a:p>
            <a:pPr lvl="0">
              <a:defRPr sz="1000" b="0" i="0">
                <a:solidFill>
                  <a:srgbClr val="222222"/>
                </a:solidFill>
                <a:latin typeface="+mn-lt"/>
              </a:defRPr>
            </a:pPr>
            <a:endParaRPr lang="es-ES"/>
          </a:p>
        </c:txPr>
        <c:crossAx val="233810732"/>
        <c:crosses val="autoZero"/>
        <c:auto val="1"/>
        <c:lblAlgn val="ctr"/>
        <c:lblOffset val="100"/>
        <c:noMultiLvlLbl val="1"/>
      </c:catAx>
      <c:valAx>
        <c:axId val="233810732"/>
        <c:scaling>
          <c:orientation val="minMax"/>
          <c:min val="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mn-lt"/>
                  </a:defRPr>
                </a:pPr>
                <a:r>
                  <a:t>Percentage Done</a:t>
                </a: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ES"/>
          </a:p>
        </c:txPr>
        <c:crossAx val="872353057"/>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0000"/>
                </a:solidFill>
                <a:latin typeface="+mn-lt"/>
              </a:defRPr>
            </a:pPr>
            <a:r>
              <a:t>Escaped Defects (Quality)</a:t>
            </a:r>
          </a:p>
        </c:rich>
      </c:tx>
      <c:overlay val="0"/>
    </c:title>
    <c:autoTitleDeleted val="0"/>
    <c:plotArea>
      <c:layout/>
      <c:barChart>
        <c:barDir val="col"/>
        <c:grouping val="stacked"/>
        <c:varyColors val="1"/>
        <c:ser>
          <c:idx val="0"/>
          <c:order val="0"/>
          <c:tx>
            <c:strRef>
              <c:f>'Sprint Data'!$P$16</c:f>
              <c:strCache>
                <c:ptCount val="1"/>
                <c:pt idx="0">
                  <c:v>Escaped Defects Found</c:v>
                </c:pt>
              </c:strCache>
            </c:strRef>
          </c:tx>
          <c:spPr>
            <a:solidFill>
              <a:srgbClr val="4472C4"/>
            </a:solidFill>
          </c:spPr>
          <c:invertIfNegative val="1"/>
          <c:cat>
            <c:strRef>
              <c:f>'Sprint Data'!$A$17:$A$23</c:f>
              <c:strCache>
                <c:ptCount val="7"/>
                <c:pt idx="0">
                  <c:v>2018.12S1 Team Lions</c:v>
                </c:pt>
                <c:pt idx="1">
                  <c:v>2018.12S2 Team Lions</c:v>
                </c:pt>
                <c:pt idx="2">
                  <c:v>2019.01S1 Team Lions</c:v>
                </c:pt>
                <c:pt idx="3">
                  <c:v>2019.01S2 Team Lions</c:v>
                </c:pt>
                <c:pt idx="4">
                  <c:v>2019.02S1 Team Lions</c:v>
                </c:pt>
                <c:pt idx="5">
                  <c:v>2019.02S2 Team Lions</c:v>
                </c:pt>
                <c:pt idx="6">
                  <c:v>2019.03S1 Team Lions</c:v>
                </c:pt>
              </c:strCache>
            </c:strRef>
          </c:cat>
          <c:val>
            <c:numRef>
              <c:f>'Sprint Data'!$P$17:$P$23</c:f>
              <c:numCache>
                <c:formatCode>0</c:formatCode>
                <c:ptCount val="7"/>
                <c:pt idx="0">
                  <c:v>0</c:v>
                </c:pt>
                <c:pt idx="1">
                  <c:v>4</c:v>
                </c:pt>
                <c:pt idx="2">
                  <c:v>5</c:v>
                </c:pt>
                <c:pt idx="3">
                  <c:v>3</c:v>
                </c:pt>
                <c:pt idx="4">
                  <c:v>6</c:v>
                </c:pt>
                <c:pt idx="5">
                  <c:v>2</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CA68-45F9-878B-02EA67381008}"/>
            </c:ext>
          </c:extLst>
        </c:ser>
        <c:dLbls>
          <c:showLegendKey val="0"/>
          <c:showVal val="0"/>
          <c:showCatName val="0"/>
          <c:showSerName val="0"/>
          <c:showPercent val="0"/>
          <c:showBubbleSize val="0"/>
        </c:dLbls>
        <c:gapWidth val="150"/>
        <c:overlap val="100"/>
        <c:axId val="1798046621"/>
        <c:axId val="1947194264"/>
      </c:barChart>
      <c:catAx>
        <c:axId val="179804662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1800000"/>
          <a:lstStyle/>
          <a:p>
            <a:pPr lvl="0">
              <a:defRPr sz="1000" b="0" i="0">
                <a:solidFill>
                  <a:srgbClr val="222222"/>
                </a:solidFill>
                <a:latin typeface="+mn-lt"/>
              </a:defRPr>
            </a:pPr>
            <a:endParaRPr lang="es-ES"/>
          </a:p>
        </c:txPr>
        <c:crossAx val="1947194264"/>
        <c:crosses val="autoZero"/>
        <c:auto val="1"/>
        <c:lblAlgn val="ctr"/>
        <c:lblOffset val="100"/>
        <c:noMultiLvlLbl val="1"/>
      </c:catAx>
      <c:valAx>
        <c:axId val="1947194264"/>
        <c:scaling>
          <c:orientation val="minMax"/>
          <c:max val="10"/>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ES"/>
          </a:p>
        </c:txPr>
        <c:crossAx val="1798046621"/>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0000"/>
                </a:solidFill>
                <a:latin typeface="+mn-lt"/>
              </a:defRPr>
            </a:pPr>
            <a:r>
              <a:t>Team Happiness (Stability)</a:t>
            </a:r>
          </a:p>
        </c:rich>
      </c:tx>
      <c:overlay val="0"/>
    </c:title>
    <c:autoTitleDeleted val="0"/>
    <c:plotArea>
      <c:layout/>
      <c:lineChart>
        <c:grouping val="standard"/>
        <c:varyColors val="0"/>
        <c:ser>
          <c:idx val="0"/>
          <c:order val="0"/>
          <c:tx>
            <c:strRef>
              <c:f>'Sprint Data'!$G$16</c:f>
              <c:strCache>
                <c:ptCount val="1"/>
                <c:pt idx="0">
                  <c:v>Happiness Score</c:v>
                </c:pt>
              </c:strCache>
            </c:strRef>
          </c:tx>
          <c:spPr>
            <a:ln w="19050" cmpd="sng">
              <a:solidFill>
                <a:schemeClr val="accent1"/>
              </a:solidFill>
            </a:ln>
          </c:spPr>
          <c:marker>
            <c:symbol val="none"/>
          </c:marker>
          <c:dLbls>
            <c:spPr>
              <a:noFill/>
              <a:ln>
                <a:noFill/>
              </a:ln>
              <a:effectLst/>
            </c:spPr>
            <c:txPr>
              <a:bodyPr/>
              <a:lstStyle/>
              <a:p>
                <a:pPr lvl="0">
                  <a:defRPr b="0" i="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'Sprint Data'!$A$17:$A$23</c:f>
              <c:strCache>
                <c:ptCount val="7"/>
                <c:pt idx="0">
                  <c:v>2018.12S1 Team Lions</c:v>
                </c:pt>
                <c:pt idx="1">
                  <c:v>2018.12S2 Team Lions</c:v>
                </c:pt>
                <c:pt idx="2">
                  <c:v>2019.01S1 Team Lions</c:v>
                </c:pt>
                <c:pt idx="3">
                  <c:v>2019.01S2 Team Lions</c:v>
                </c:pt>
                <c:pt idx="4">
                  <c:v>2019.02S1 Team Lions</c:v>
                </c:pt>
                <c:pt idx="5">
                  <c:v>2019.02S2 Team Lions</c:v>
                </c:pt>
                <c:pt idx="6">
                  <c:v>2019.03S1 Team Lions</c:v>
                </c:pt>
              </c:strCache>
            </c:strRef>
          </c:cat>
          <c:val>
            <c:numRef>
              <c:f>'Sprint Data'!$G$17:$G$23</c:f>
              <c:numCache>
                <c:formatCode>#,##0.00</c:formatCode>
                <c:ptCount val="7"/>
                <c:pt idx="0">
                  <c:v>3</c:v>
                </c:pt>
                <c:pt idx="1">
                  <c:v>3</c:v>
                </c:pt>
                <c:pt idx="2">
                  <c:v>2</c:v>
                </c:pt>
                <c:pt idx="3">
                  <c:v>2.25</c:v>
                </c:pt>
                <c:pt idx="4">
                  <c:v>2.8</c:v>
                </c:pt>
                <c:pt idx="5">
                  <c:v>3.2</c:v>
                </c:pt>
                <c:pt idx="6">
                  <c:v>3.65</c:v>
                </c:pt>
              </c:numCache>
            </c:numRef>
          </c:val>
          <c:smooth val="0"/>
          <c:extLst>
            <c:ext xmlns:c16="http://schemas.microsoft.com/office/drawing/2014/chart" uri="{C3380CC4-5D6E-409C-BE32-E72D297353CC}">
              <c16:uniqueId val="{00000000-EB62-45BF-ADA3-35D6FB8AFCF4}"/>
            </c:ext>
          </c:extLst>
        </c:ser>
        <c:dLbls>
          <c:showLegendKey val="0"/>
          <c:showVal val="0"/>
          <c:showCatName val="0"/>
          <c:showSerName val="0"/>
          <c:showPercent val="0"/>
          <c:showBubbleSize val="0"/>
        </c:dLbls>
        <c:smooth val="0"/>
        <c:axId val="1551358977"/>
        <c:axId val="1044884726"/>
      </c:lineChart>
      <c:catAx>
        <c:axId val="155135897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1800000"/>
          <a:lstStyle/>
          <a:p>
            <a:pPr lvl="0">
              <a:defRPr sz="1000" b="0" i="0">
                <a:solidFill>
                  <a:srgbClr val="222222"/>
                </a:solidFill>
                <a:latin typeface="+mn-lt"/>
              </a:defRPr>
            </a:pPr>
            <a:endParaRPr lang="es-ES"/>
          </a:p>
        </c:txPr>
        <c:crossAx val="1044884726"/>
        <c:crosses val="autoZero"/>
        <c:auto val="1"/>
        <c:lblAlgn val="ctr"/>
        <c:lblOffset val="100"/>
        <c:noMultiLvlLbl val="1"/>
      </c:catAx>
      <c:valAx>
        <c:axId val="1044884726"/>
        <c:scaling>
          <c:orientation val="minMax"/>
          <c:max val="5"/>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ES"/>
          </a:p>
        </c:txPr>
        <c:crossAx val="1551358977"/>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0000"/>
                </a:solidFill>
                <a:latin typeface="+mn-lt"/>
              </a:defRPr>
            </a:pPr>
            <a:r>
              <a:t>Team Velocity Trend (Planning)</a:t>
            </a:r>
          </a:p>
        </c:rich>
      </c:tx>
      <c:overlay val="0"/>
    </c:title>
    <c:autoTitleDeleted val="0"/>
    <c:plotArea>
      <c:layout/>
      <c:lineChart>
        <c:grouping val="standard"/>
        <c:varyColors val="1"/>
        <c:ser>
          <c:idx val="0"/>
          <c:order val="0"/>
          <c:tx>
            <c:strRef>
              <c:f>'Sprint Data'!$T$5</c:f>
              <c:strCache>
                <c:ptCount val="1"/>
                <c:pt idx="0">
                  <c:v>Story Points Rolling Average</c:v>
                </c:pt>
              </c:strCache>
            </c:strRef>
          </c:tx>
          <c:spPr>
            <a:ln w="19050" cmpd="sng">
              <a:solidFill>
                <a:schemeClr val="accent1"/>
              </a:solidFill>
            </a:ln>
          </c:spPr>
          <c:marker>
            <c:symbol val="none"/>
          </c:marker>
          <c:dLbls>
            <c:spPr>
              <a:noFill/>
              <a:ln>
                <a:noFill/>
              </a:ln>
              <a:effectLst/>
            </c:spPr>
            <c:txPr>
              <a:bodyPr/>
              <a:lstStyle/>
              <a:p>
                <a:pPr lvl="0">
                  <a:defRPr b="0" i="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'Sprint Data'!$A$6:$A$12</c:f>
              <c:strCache>
                <c:ptCount val="7"/>
                <c:pt idx="0">
                  <c:v>2018.12S1 Team Tigers</c:v>
                </c:pt>
                <c:pt idx="1">
                  <c:v>2018.12S2 Team Tigers</c:v>
                </c:pt>
                <c:pt idx="2">
                  <c:v>2019.01S1 Team Tigers</c:v>
                </c:pt>
                <c:pt idx="3">
                  <c:v>2019.01S2 Team Tigers</c:v>
                </c:pt>
                <c:pt idx="4">
                  <c:v>2019.02S1 Team Tigers</c:v>
                </c:pt>
                <c:pt idx="5">
                  <c:v>2019.02S2 Team Tigers</c:v>
                </c:pt>
                <c:pt idx="6">
                  <c:v>2019.03S1 Team Tigers</c:v>
                </c:pt>
              </c:strCache>
            </c:strRef>
          </c:cat>
          <c:val>
            <c:numRef>
              <c:f>'Sprint Data'!$T$6:$T$12</c:f>
              <c:numCache>
                <c:formatCode>#,##0.00</c:formatCode>
                <c:ptCount val="7"/>
                <c:pt idx="0">
                  <c:v>8</c:v>
                </c:pt>
                <c:pt idx="1">
                  <c:v>11</c:v>
                </c:pt>
                <c:pt idx="2">
                  <c:v>20</c:v>
                </c:pt>
                <c:pt idx="3">
                  <c:v>40</c:v>
                </c:pt>
                <c:pt idx="4">
                  <c:v>53</c:v>
                </c:pt>
                <c:pt idx="5">
                  <c:v>62</c:v>
                </c:pt>
                <c:pt idx="6">
                  <c:v>66</c:v>
                </c:pt>
              </c:numCache>
            </c:numRef>
          </c:val>
          <c:smooth val="0"/>
          <c:extLst>
            <c:ext xmlns:c16="http://schemas.microsoft.com/office/drawing/2014/chart" uri="{C3380CC4-5D6E-409C-BE32-E72D297353CC}">
              <c16:uniqueId val="{00000000-3455-4EDC-A7AC-4FDDB89F6B17}"/>
            </c:ext>
          </c:extLst>
        </c:ser>
        <c:ser>
          <c:idx val="1"/>
          <c:order val="1"/>
          <c:tx>
            <c:strRef>
              <c:f>'Sprint Data'!$U$5</c:f>
              <c:strCache>
                <c:ptCount val="1"/>
                <c:pt idx="0">
                  <c:v>Story Count Rolling Average</c:v>
                </c:pt>
              </c:strCache>
            </c:strRef>
          </c:tx>
          <c:spPr>
            <a:ln w="19050" cmpd="sng">
              <a:solidFill>
                <a:schemeClr val="accent2"/>
              </a:solidFill>
            </a:ln>
          </c:spPr>
          <c:marker>
            <c:symbol val="none"/>
          </c:marker>
          <c:dLbls>
            <c:spPr>
              <a:noFill/>
              <a:ln>
                <a:noFill/>
              </a:ln>
              <a:effectLst/>
            </c:spPr>
            <c:txPr>
              <a:bodyPr/>
              <a:lstStyle/>
              <a:p>
                <a:pPr lvl="0">
                  <a:defRPr b="0" i="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'Sprint Data'!$A$6:$A$12</c:f>
              <c:strCache>
                <c:ptCount val="7"/>
                <c:pt idx="0">
                  <c:v>2018.12S1 Team Tigers</c:v>
                </c:pt>
                <c:pt idx="1">
                  <c:v>2018.12S2 Team Tigers</c:v>
                </c:pt>
                <c:pt idx="2">
                  <c:v>2019.01S1 Team Tigers</c:v>
                </c:pt>
                <c:pt idx="3">
                  <c:v>2019.01S2 Team Tigers</c:v>
                </c:pt>
                <c:pt idx="4">
                  <c:v>2019.02S1 Team Tigers</c:v>
                </c:pt>
                <c:pt idx="5">
                  <c:v>2019.02S2 Team Tigers</c:v>
                </c:pt>
                <c:pt idx="6">
                  <c:v>2019.03S1 Team Tigers</c:v>
                </c:pt>
              </c:strCache>
            </c:strRef>
          </c:cat>
          <c:val>
            <c:numRef>
              <c:f>'Sprint Data'!$U$6:$U$12</c:f>
              <c:numCache>
                <c:formatCode>#,##0.00</c:formatCode>
                <c:ptCount val="7"/>
                <c:pt idx="0">
                  <c:v>1</c:v>
                </c:pt>
                <c:pt idx="1">
                  <c:v>2</c:v>
                </c:pt>
                <c:pt idx="2">
                  <c:v>3</c:v>
                </c:pt>
                <c:pt idx="3">
                  <c:v>4</c:v>
                </c:pt>
                <c:pt idx="4">
                  <c:v>6</c:v>
                </c:pt>
                <c:pt idx="5">
                  <c:v>7</c:v>
                </c:pt>
                <c:pt idx="6">
                  <c:v>8</c:v>
                </c:pt>
              </c:numCache>
            </c:numRef>
          </c:val>
          <c:smooth val="0"/>
          <c:extLst>
            <c:ext xmlns:c16="http://schemas.microsoft.com/office/drawing/2014/chart" uri="{C3380CC4-5D6E-409C-BE32-E72D297353CC}">
              <c16:uniqueId val="{00000001-3455-4EDC-A7AC-4FDDB89F6B17}"/>
            </c:ext>
          </c:extLst>
        </c:ser>
        <c:dLbls>
          <c:showLegendKey val="0"/>
          <c:showVal val="0"/>
          <c:showCatName val="0"/>
          <c:showSerName val="0"/>
          <c:showPercent val="0"/>
          <c:showBubbleSize val="0"/>
        </c:dLbls>
        <c:smooth val="0"/>
        <c:axId val="1337721515"/>
        <c:axId val="1558631078"/>
      </c:lineChart>
      <c:catAx>
        <c:axId val="133772151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1800000"/>
          <a:lstStyle/>
          <a:p>
            <a:pPr lvl="0">
              <a:defRPr sz="1000" b="0" i="0">
                <a:solidFill>
                  <a:srgbClr val="222222"/>
                </a:solidFill>
                <a:latin typeface="+mn-lt"/>
              </a:defRPr>
            </a:pPr>
            <a:endParaRPr lang="es-ES"/>
          </a:p>
        </c:txPr>
        <c:crossAx val="1558631078"/>
        <c:crosses val="autoZero"/>
        <c:auto val="1"/>
        <c:lblAlgn val="ctr"/>
        <c:lblOffset val="100"/>
        <c:noMultiLvlLbl val="1"/>
      </c:catAx>
      <c:valAx>
        <c:axId val="1558631078"/>
        <c:scaling>
          <c:orientation val="minMax"/>
          <c:max val="50"/>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i="0">
                    <a:solidFill>
                      <a:srgbClr val="000000"/>
                    </a:solidFill>
                    <a:latin typeface="+mn-lt"/>
                  </a:defRPr>
                </a:pPr>
                <a:r>
                  <a:t>Points / Stories Average</a:t>
                </a: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ES"/>
          </a:p>
        </c:txPr>
        <c:crossAx val="1337721515"/>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0000"/>
                </a:solidFill>
                <a:latin typeface="+mn-lt"/>
              </a:defRPr>
            </a:pPr>
            <a:r>
              <a:t>Team Cycle Time (Productivity)</a:t>
            </a:r>
          </a:p>
        </c:rich>
      </c:tx>
      <c:overlay val="0"/>
    </c:title>
    <c:autoTitleDeleted val="0"/>
    <c:plotArea>
      <c:layout/>
      <c:lineChart>
        <c:grouping val="standard"/>
        <c:varyColors val="0"/>
        <c:ser>
          <c:idx val="0"/>
          <c:order val="0"/>
          <c:tx>
            <c:strRef>
              <c:f>'Sprint Data'!$X$5</c:f>
              <c:strCache>
                <c:ptCount val="1"/>
                <c:pt idx="0">
                  <c:v>Cylce Time Rolling Average</c:v>
                </c:pt>
              </c:strCache>
            </c:strRef>
          </c:tx>
          <c:spPr>
            <a:ln w="19050" cmpd="sng">
              <a:solidFill>
                <a:schemeClr val="accent1"/>
              </a:solidFill>
            </a:ln>
          </c:spPr>
          <c:marker>
            <c:symbol val="none"/>
          </c:marker>
          <c:dLbls>
            <c:spPr>
              <a:noFill/>
              <a:ln>
                <a:noFill/>
              </a:ln>
              <a:effectLst/>
            </c:spPr>
            <c:txPr>
              <a:bodyPr/>
              <a:lstStyle/>
              <a:p>
                <a:pPr lvl="0">
                  <a:defRPr b="0" i="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'Sprint Data'!$A$6:$A$12</c:f>
              <c:strCache>
                <c:ptCount val="7"/>
                <c:pt idx="0">
                  <c:v>2018.12S1 Team Tigers</c:v>
                </c:pt>
                <c:pt idx="1">
                  <c:v>2018.12S2 Team Tigers</c:v>
                </c:pt>
                <c:pt idx="2">
                  <c:v>2019.01S1 Team Tigers</c:v>
                </c:pt>
                <c:pt idx="3">
                  <c:v>2019.01S2 Team Tigers</c:v>
                </c:pt>
                <c:pt idx="4">
                  <c:v>2019.02S1 Team Tigers</c:v>
                </c:pt>
                <c:pt idx="5">
                  <c:v>2019.02S2 Team Tigers</c:v>
                </c:pt>
                <c:pt idx="6">
                  <c:v>2019.03S1 Team Tigers</c:v>
                </c:pt>
              </c:strCache>
            </c:strRef>
          </c:cat>
          <c:val>
            <c:numRef>
              <c:f>'Sprint Data'!$X$6:$X$12</c:f>
              <c:numCache>
                <c:formatCode>#,##0.00</c:formatCode>
                <c:ptCount val="7"/>
                <c:pt idx="0">
                  <c:v>6</c:v>
                </c:pt>
                <c:pt idx="1">
                  <c:v>6</c:v>
                </c:pt>
                <c:pt idx="2">
                  <c:v>5.876666666666666</c:v>
                </c:pt>
                <c:pt idx="3">
                  <c:v>4.6533333333333333</c:v>
                </c:pt>
                <c:pt idx="4">
                  <c:v>3.5733333333333328</c:v>
                </c:pt>
                <c:pt idx="5">
                  <c:v>3.6074999999999999</c:v>
                </c:pt>
                <c:pt idx="6">
                  <c:v>3.0750000000000002</c:v>
                </c:pt>
              </c:numCache>
            </c:numRef>
          </c:val>
          <c:smooth val="0"/>
          <c:extLst>
            <c:ext xmlns:c16="http://schemas.microsoft.com/office/drawing/2014/chart" uri="{C3380CC4-5D6E-409C-BE32-E72D297353CC}">
              <c16:uniqueId val="{00000000-DBD5-4DDD-BAD9-AF850F730587}"/>
            </c:ext>
          </c:extLst>
        </c:ser>
        <c:dLbls>
          <c:showLegendKey val="0"/>
          <c:showVal val="0"/>
          <c:showCatName val="0"/>
          <c:showSerName val="0"/>
          <c:showPercent val="0"/>
          <c:showBubbleSize val="0"/>
        </c:dLbls>
        <c:smooth val="0"/>
        <c:axId val="1738845593"/>
        <c:axId val="1464167214"/>
      </c:lineChart>
      <c:catAx>
        <c:axId val="173884559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1800000"/>
          <a:lstStyle/>
          <a:p>
            <a:pPr lvl="0">
              <a:defRPr sz="1000" b="0" i="0">
                <a:solidFill>
                  <a:srgbClr val="222222"/>
                </a:solidFill>
                <a:latin typeface="+mn-lt"/>
              </a:defRPr>
            </a:pPr>
            <a:endParaRPr lang="es-ES"/>
          </a:p>
        </c:txPr>
        <c:crossAx val="1464167214"/>
        <c:crosses val="autoZero"/>
        <c:auto val="1"/>
        <c:lblAlgn val="ctr"/>
        <c:lblOffset val="100"/>
        <c:noMultiLvlLbl val="1"/>
      </c:catAx>
      <c:valAx>
        <c:axId val="1464167214"/>
        <c:scaling>
          <c:orientation val="minMax"/>
          <c:max val="20"/>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i="0">
                    <a:solidFill>
                      <a:srgbClr val="000000"/>
                    </a:solidFill>
                    <a:latin typeface="+mn-lt"/>
                  </a:defRPr>
                </a:pPr>
                <a:r>
                  <a:t>Days</a:t>
                </a: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ES"/>
          </a:p>
        </c:txPr>
        <c:crossAx val="1738845593"/>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0000"/>
                </a:solidFill>
                <a:latin typeface="+mn-lt"/>
              </a:defRPr>
            </a:pPr>
            <a:r>
              <a:t>Team Planned to Done (Predictability)</a:t>
            </a:r>
          </a:p>
        </c:rich>
      </c:tx>
      <c:overlay val="0"/>
    </c:title>
    <c:autoTitleDeleted val="0"/>
    <c:plotArea>
      <c:layout/>
      <c:lineChart>
        <c:grouping val="standard"/>
        <c:varyColors val="0"/>
        <c:ser>
          <c:idx val="0"/>
          <c:order val="0"/>
          <c:tx>
            <c:strRef>
              <c:f>'Sprint Data'!$S$5</c:f>
              <c:strCache>
                <c:ptCount val="1"/>
                <c:pt idx="0">
                  <c:v>Done to Planned Rolling Average</c:v>
                </c:pt>
              </c:strCache>
            </c:strRef>
          </c:tx>
          <c:spPr>
            <a:ln w="19050" cmpd="sng">
              <a:solidFill>
                <a:schemeClr val="accent1"/>
              </a:solidFill>
            </a:ln>
          </c:spPr>
          <c:marker>
            <c:symbol val="none"/>
          </c:marker>
          <c:dLbls>
            <c:spPr>
              <a:noFill/>
              <a:ln>
                <a:noFill/>
              </a:ln>
              <a:effectLst/>
            </c:spPr>
            <c:txPr>
              <a:bodyPr/>
              <a:lstStyle/>
              <a:p>
                <a:pPr lvl="0">
                  <a:defRPr b="0" i="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'Sprint Data'!$A$6:$A$12</c:f>
              <c:strCache>
                <c:ptCount val="7"/>
                <c:pt idx="0">
                  <c:v>2018.12S1 Team Tigers</c:v>
                </c:pt>
                <c:pt idx="1">
                  <c:v>2018.12S2 Team Tigers</c:v>
                </c:pt>
                <c:pt idx="2">
                  <c:v>2019.01S1 Team Tigers</c:v>
                </c:pt>
                <c:pt idx="3">
                  <c:v>2019.01S2 Team Tigers</c:v>
                </c:pt>
                <c:pt idx="4">
                  <c:v>2019.02S1 Team Tigers</c:v>
                </c:pt>
                <c:pt idx="5">
                  <c:v>2019.02S2 Team Tigers</c:v>
                </c:pt>
                <c:pt idx="6">
                  <c:v>2019.03S1 Team Tigers</c:v>
                </c:pt>
              </c:strCache>
            </c:strRef>
          </c:cat>
          <c:val>
            <c:numRef>
              <c:f>'Sprint Data'!$S$6:$S$12</c:f>
              <c:numCache>
                <c:formatCode>0%</c:formatCode>
                <c:ptCount val="7"/>
                <c:pt idx="0">
                  <c:v>0.25</c:v>
                </c:pt>
                <c:pt idx="1">
                  <c:v>0.29166666666666663</c:v>
                </c:pt>
                <c:pt idx="2">
                  <c:v>0.4325396825396825</c:v>
                </c:pt>
                <c:pt idx="3">
                  <c:v>0.57142857142857151</c:v>
                </c:pt>
                <c:pt idx="4">
                  <c:v>0.62698412698412698</c:v>
                </c:pt>
                <c:pt idx="5">
                  <c:v>0.65555555555555556</c:v>
                </c:pt>
                <c:pt idx="6">
                  <c:v>0.73636363636363633</c:v>
                </c:pt>
              </c:numCache>
            </c:numRef>
          </c:val>
          <c:smooth val="0"/>
          <c:extLst>
            <c:ext xmlns:c16="http://schemas.microsoft.com/office/drawing/2014/chart" uri="{C3380CC4-5D6E-409C-BE32-E72D297353CC}">
              <c16:uniqueId val="{00000000-FA83-4184-90C0-34E0EA692D8B}"/>
            </c:ext>
          </c:extLst>
        </c:ser>
        <c:dLbls>
          <c:showLegendKey val="0"/>
          <c:showVal val="0"/>
          <c:showCatName val="0"/>
          <c:showSerName val="0"/>
          <c:showPercent val="0"/>
          <c:showBubbleSize val="0"/>
        </c:dLbls>
        <c:smooth val="0"/>
        <c:axId val="477130324"/>
        <c:axId val="828248285"/>
      </c:lineChart>
      <c:catAx>
        <c:axId val="47713032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1800000"/>
          <a:lstStyle/>
          <a:p>
            <a:pPr lvl="0">
              <a:defRPr sz="1000" b="0" i="0">
                <a:solidFill>
                  <a:srgbClr val="222222"/>
                </a:solidFill>
                <a:latin typeface="+mn-lt"/>
              </a:defRPr>
            </a:pPr>
            <a:endParaRPr lang="es-ES"/>
          </a:p>
        </c:txPr>
        <c:crossAx val="828248285"/>
        <c:crosses val="autoZero"/>
        <c:auto val="1"/>
        <c:lblAlgn val="ctr"/>
        <c:lblOffset val="100"/>
        <c:noMultiLvlLbl val="1"/>
      </c:catAx>
      <c:valAx>
        <c:axId val="828248285"/>
        <c:scaling>
          <c:orientation val="minMax"/>
          <c:min val="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mn-lt"/>
                  </a:defRPr>
                </a:pPr>
                <a:r>
                  <a:t>Percentage Done</a:t>
                </a: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ES"/>
          </a:p>
        </c:txPr>
        <c:crossAx val="477130324"/>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0000"/>
                </a:solidFill>
                <a:latin typeface="+mn-lt"/>
              </a:defRPr>
            </a:pPr>
            <a:r>
              <a:t>Escaped Defects (Quality)</a:t>
            </a:r>
          </a:p>
        </c:rich>
      </c:tx>
      <c:overlay val="0"/>
    </c:title>
    <c:autoTitleDeleted val="0"/>
    <c:plotArea>
      <c:layout/>
      <c:barChart>
        <c:barDir val="col"/>
        <c:grouping val="stacked"/>
        <c:varyColors val="1"/>
        <c:ser>
          <c:idx val="0"/>
          <c:order val="0"/>
          <c:tx>
            <c:strRef>
              <c:f>'Sprint Data'!$P$5</c:f>
              <c:strCache>
                <c:ptCount val="1"/>
                <c:pt idx="0">
                  <c:v>Escaped Defects Found</c:v>
                </c:pt>
              </c:strCache>
            </c:strRef>
          </c:tx>
          <c:spPr>
            <a:solidFill>
              <a:srgbClr val="4472C4"/>
            </a:solidFill>
          </c:spPr>
          <c:invertIfNegative val="1"/>
          <c:cat>
            <c:strRef>
              <c:f>'Sprint Data'!$A$6:$A$12</c:f>
              <c:strCache>
                <c:ptCount val="7"/>
                <c:pt idx="0">
                  <c:v>2018.12S1 Team Tigers</c:v>
                </c:pt>
                <c:pt idx="1">
                  <c:v>2018.12S2 Team Tigers</c:v>
                </c:pt>
                <c:pt idx="2">
                  <c:v>2019.01S1 Team Tigers</c:v>
                </c:pt>
                <c:pt idx="3">
                  <c:v>2019.01S2 Team Tigers</c:v>
                </c:pt>
                <c:pt idx="4">
                  <c:v>2019.02S1 Team Tigers</c:v>
                </c:pt>
                <c:pt idx="5">
                  <c:v>2019.02S2 Team Tigers</c:v>
                </c:pt>
                <c:pt idx="6">
                  <c:v>2019.03S1 Team Tigers</c:v>
                </c:pt>
              </c:strCache>
            </c:strRef>
          </c:cat>
          <c:val>
            <c:numRef>
              <c:f>'Sprint Data'!$P$6:$P$12</c:f>
              <c:numCache>
                <c:formatCode>0</c:formatCode>
                <c:ptCount val="7"/>
                <c:pt idx="0">
                  <c:v>0</c:v>
                </c:pt>
                <c:pt idx="1">
                  <c:v>3</c:v>
                </c:pt>
                <c:pt idx="2">
                  <c:v>4</c:v>
                </c:pt>
                <c:pt idx="3">
                  <c:v>10</c:v>
                </c:pt>
                <c:pt idx="4">
                  <c:v>6</c:v>
                </c:pt>
                <c:pt idx="5">
                  <c:v>2</c:v>
                </c:pt>
                <c:pt idx="6">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9DB1-465D-98A6-818C5E5EFFCB}"/>
            </c:ext>
          </c:extLst>
        </c:ser>
        <c:dLbls>
          <c:showLegendKey val="0"/>
          <c:showVal val="0"/>
          <c:showCatName val="0"/>
          <c:showSerName val="0"/>
          <c:showPercent val="0"/>
          <c:showBubbleSize val="0"/>
        </c:dLbls>
        <c:gapWidth val="150"/>
        <c:overlap val="100"/>
        <c:axId val="666940909"/>
        <c:axId val="1011726461"/>
      </c:barChart>
      <c:catAx>
        <c:axId val="66694090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1800000"/>
          <a:lstStyle/>
          <a:p>
            <a:pPr lvl="0">
              <a:defRPr sz="1000" b="0" i="0">
                <a:solidFill>
                  <a:srgbClr val="222222"/>
                </a:solidFill>
                <a:latin typeface="+mn-lt"/>
              </a:defRPr>
            </a:pPr>
            <a:endParaRPr lang="es-ES"/>
          </a:p>
        </c:txPr>
        <c:crossAx val="1011726461"/>
        <c:crosses val="autoZero"/>
        <c:auto val="1"/>
        <c:lblAlgn val="ctr"/>
        <c:lblOffset val="100"/>
        <c:noMultiLvlLbl val="1"/>
      </c:catAx>
      <c:valAx>
        <c:axId val="1011726461"/>
        <c:scaling>
          <c:orientation val="minMax"/>
          <c:max val="10"/>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ES"/>
          </a:p>
        </c:txPr>
        <c:crossAx val="666940909"/>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0000"/>
                </a:solidFill>
                <a:latin typeface="+mn-lt"/>
              </a:defRPr>
            </a:pPr>
            <a:r>
              <a:t>Team Happiness (Stability)</a:t>
            </a:r>
          </a:p>
        </c:rich>
      </c:tx>
      <c:overlay val="0"/>
    </c:title>
    <c:autoTitleDeleted val="0"/>
    <c:plotArea>
      <c:layout/>
      <c:lineChart>
        <c:grouping val="standard"/>
        <c:varyColors val="0"/>
        <c:ser>
          <c:idx val="0"/>
          <c:order val="0"/>
          <c:tx>
            <c:strRef>
              <c:f>'Sprint Data'!$G$5</c:f>
              <c:strCache>
                <c:ptCount val="1"/>
                <c:pt idx="0">
                  <c:v>Happiness Score</c:v>
                </c:pt>
              </c:strCache>
            </c:strRef>
          </c:tx>
          <c:spPr>
            <a:ln w="19050" cmpd="sng">
              <a:solidFill>
                <a:schemeClr val="accent1"/>
              </a:solidFill>
            </a:ln>
          </c:spPr>
          <c:marker>
            <c:symbol val="none"/>
          </c:marker>
          <c:dLbls>
            <c:spPr>
              <a:noFill/>
              <a:ln>
                <a:noFill/>
              </a:ln>
              <a:effectLst/>
            </c:spPr>
            <c:txPr>
              <a:bodyPr/>
              <a:lstStyle/>
              <a:p>
                <a:pPr lvl="0">
                  <a:defRPr b="0" i="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'Sprint Data'!$A$6:$A$12</c:f>
              <c:strCache>
                <c:ptCount val="7"/>
                <c:pt idx="0">
                  <c:v>2018.12S1 Team Tigers</c:v>
                </c:pt>
                <c:pt idx="1">
                  <c:v>2018.12S2 Team Tigers</c:v>
                </c:pt>
                <c:pt idx="2">
                  <c:v>2019.01S1 Team Tigers</c:v>
                </c:pt>
                <c:pt idx="3">
                  <c:v>2019.01S2 Team Tigers</c:v>
                </c:pt>
                <c:pt idx="4">
                  <c:v>2019.02S1 Team Tigers</c:v>
                </c:pt>
                <c:pt idx="5">
                  <c:v>2019.02S2 Team Tigers</c:v>
                </c:pt>
                <c:pt idx="6">
                  <c:v>2019.03S1 Team Tigers</c:v>
                </c:pt>
              </c:strCache>
            </c:strRef>
          </c:cat>
          <c:val>
            <c:numRef>
              <c:f>'Sprint Data'!$G$6:$G$12</c:f>
              <c:numCache>
                <c:formatCode>#,##0.00</c:formatCode>
                <c:ptCount val="7"/>
                <c:pt idx="0">
                  <c:v>3.71</c:v>
                </c:pt>
                <c:pt idx="1">
                  <c:v>3.14</c:v>
                </c:pt>
                <c:pt idx="2">
                  <c:v>2.9</c:v>
                </c:pt>
                <c:pt idx="3">
                  <c:v>3.1</c:v>
                </c:pt>
                <c:pt idx="4">
                  <c:v>3.4</c:v>
                </c:pt>
                <c:pt idx="5">
                  <c:v>3.6</c:v>
                </c:pt>
                <c:pt idx="6">
                  <c:v>3.9</c:v>
                </c:pt>
              </c:numCache>
            </c:numRef>
          </c:val>
          <c:smooth val="0"/>
          <c:extLst>
            <c:ext xmlns:c16="http://schemas.microsoft.com/office/drawing/2014/chart" uri="{C3380CC4-5D6E-409C-BE32-E72D297353CC}">
              <c16:uniqueId val="{00000000-9448-4003-8670-D8FC1DC35EC3}"/>
            </c:ext>
          </c:extLst>
        </c:ser>
        <c:dLbls>
          <c:showLegendKey val="0"/>
          <c:showVal val="0"/>
          <c:showCatName val="0"/>
          <c:showSerName val="0"/>
          <c:showPercent val="0"/>
          <c:showBubbleSize val="0"/>
        </c:dLbls>
        <c:smooth val="0"/>
        <c:axId val="1439124534"/>
        <c:axId val="1388692958"/>
      </c:lineChart>
      <c:catAx>
        <c:axId val="143912453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rot="-1800000"/>
          <a:lstStyle/>
          <a:p>
            <a:pPr lvl="0">
              <a:defRPr sz="1000" b="0" i="0">
                <a:solidFill>
                  <a:srgbClr val="222222"/>
                </a:solidFill>
                <a:latin typeface="+mn-lt"/>
              </a:defRPr>
            </a:pPr>
            <a:endParaRPr lang="es-ES"/>
          </a:p>
        </c:txPr>
        <c:crossAx val="1388692958"/>
        <c:crosses val="autoZero"/>
        <c:auto val="1"/>
        <c:lblAlgn val="ctr"/>
        <c:lblOffset val="100"/>
        <c:noMultiLvlLbl val="1"/>
      </c:catAx>
      <c:valAx>
        <c:axId val="1388692958"/>
        <c:scaling>
          <c:orientation val="minMax"/>
          <c:max val="5"/>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ES"/>
          </a:p>
        </c:txPr>
        <c:crossAx val="1439124534"/>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0000"/>
                </a:solidFill>
                <a:latin typeface="+mn-lt"/>
              </a:defRPr>
            </a:pPr>
            <a:r>
              <a:rPr lang="es-ES"/>
              <a:t>Team Cycle Time (Productivity)</a:t>
            </a:r>
          </a:p>
        </c:rich>
      </c:tx>
      <c:overlay val="0"/>
    </c:title>
    <c:autoTitleDeleted val="0"/>
    <c:plotArea>
      <c:layout/>
      <c:lineChart>
        <c:grouping val="standard"/>
        <c:varyColors val="0"/>
        <c:ser>
          <c:idx val="0"/>
          <c:order val="0"/>
          <c:spPr>
            <a:ln w="19050" cmpd="sng">
              <a:solidFill>
                <a:schemeClr val="accent1"/>
              </a:solidFill>
            </a:ln>
          </c:spPr>
          <c:marker>
            <c:symbol val="none"/>
          </c:marker>
          <c:dLbls>
            <c:spPr>
              <a:noFill/>
              <a:ln>
                <a:noFill/>
              </a:ln>
              <a:effectLst/>
            </c:spPr>
            <c:txPr>
              <a:bodyPr/>
              <a:lstStyle/>
              <a:p>
                <a:pPr lvl="0">
                  <a:defRPr b="0" i="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'Sprint Data'!$A$28:$A$34</c:f>
              <c:strCache>
                <c:ptCount val="7"/>
                <c:pt idx="0">
                  <c:v>2018.12S1 YellowBrick</c:v>
                </c:pt>
                <c:pt idx="1">
                  <c:v>2018.12S2 YellowBrick</c:v>
                </c:pt>
                <c:pt idx="2">
                  <c:v>2019.01S1 YellowBrick</c:v>
                </c:pt>
                <c:pt idx="3">
                  <c:v>2019.01S2 YellowBrick</c:v>
                </c:pt>
                <c:pt idx="4">
                  <c:v>2019.02S1 YellowBrick</c:v>
                </c:pt>
                <c:pt idx="5">
                  <c:v>2019.02S2 YellowBrick</c:v>
                </c:pt>
                <c:pt idx="6">
                  <c:v>2019.03S1 YellowBrick</c:v>
                </c:pt>
              </c:strCache>
            </c:strRef>
          </c:cat>
          <c:val>
            <c:numRef>
              <c:f>'Sprint Data'!$X$28:$X$34</c:f>
              <c:numCache>
                <c:formatCode>#,##0.00</c:formatCode>
                <c:ptCount val="7"/>
                <c:pt idx="0">
                  <c:v>6</c:v>
                </c:pt>
                <c:pt idx="1">
                  <c:v>6</c:v>
                </c:pt>
                <c:pt idx="2">
                  <c:v>5.8133333333333326</c:v>
                </c:pt>
                <c:pt idx="3">
                  <c:v>5.3074999999999992</c:v>
                </c:pt>
                <c:pt idx="4">
                  <c:v>5.1179999999999994</c:v>
                </c:pt>
                <c:pt idx="5">
                  <c:v>4.8449999999999998</c:v>
                </c:pt>
                <c:pt idx="6">
                  <c:v>4.4041666666666668</c:v>
                </c:pt>
              </c:numCache>
            </c:numRef>
          </c:val>
          <c:smooth val="0"/>
          <c:extLst>
            <c:ext xmlns:c16="http://schemas.microsoft.com/office/drawing/2014/chart" uri="{C3380CC4-5D6E-409C-BE32-E72D297353CC}">
              <c16:uniqueId val="{00000000-B893-4C7B-AB5B-D203C6E60AE2}"/>
            </c:ext>
          </c:extLst>
        </c:ser>
        <c:dLbls>
          <c:showLegendKey val="0"/>
          <c:showVal val="0"/>
          <c:showCatName val="0"/>
          <c:showSerName val="0"/>
          <c:showPercent val="0"/>
          <c:showBubbleSize val="0"/>
        </c:dLbls>
        <c:smooth val="0"/>
        <c:axId val="1105481009"/>
        <c:axId val="1047662214"/>
      </c:lineChart>
      <c:catAx>
        <c:axId val="1105481009"/>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rot="-1800000"/>
          <a:lstStyle/>
          <a:p>
            <a:pPr lvl="0">
              <a:defRPr sz="1000" b="0" i="0">
                <a:solidFill>
                  <a:srgbClr val="222222"/>
                </a:solidFill>
                <a:latin typeface="+mn-lt"/>
              </a:defRPr>
            </a:pPr>
            <a:endParaRPr lang="es-ES"/>
          </a:p>
        </c:txPr>
        <c:crossAx val="1047662214"/>
        <c:crosses val="autoZero"/>
        <c:auto val="1"/>
        <c:lblAlgn val="ctr"/>
        <c:lblOffset val="100"/>
        <c:noMultiLvlLbl val="1"/>
      </c:catAx>
      <c:valAx>
        <c:axId val="1047662214"/>
        <c:scaling>
          <c:orientation val="minMax"/>
          <c:max val="20"/>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i="0">
                    <a:solidFill>
                      <a:srgbClr val="000000"/>
                    </a:solidFill>
                    <a:latin typeface="+mn-lt"/>
                  </a:defRPr>
                </a:pPr>
                <a:r>
                  <a:rPr lang="es-ES"/>
                  <a:t>Days</a:t>
                </a: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ES"/>
          </a:p>
        </c:txPr>
        <c:crossAx val="1105481009"/>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0000"/>
                </a:solidFill>
                <a:latin typeface="+mn-lt"/>
              </a:defRPr>
            </a:pPr>
            <a:r>
              <a:rPr lang="es-ES"/>
              <a:t>Team Planned to Done (Predictability)</a:t>
            </a:r>
          </a:p>
        </c:rich>
      </c:tx>
      <c:overlay val="0"/>
    </c:title>
    <c:autoTitleDeleted val="0"/>
    <c:plotArea>
      <c:layout/>
      <c:lineChart>
        <c:grouping val="standard"/>
        <c:varyColors val="0"/>
        <c:ser>
          <c:idx val="0"/>
          <c:order val="0"/>
          <c:spPr>
            <a:ln w="19050" cmpd="sng">
              <a:solidFill>
                <a:schemeClr val="accent1"/>
              </a:solidFill>
            </a:ln>
          </c:spPr>
          <c:marker>
            <c:symbol val="none"/>
          </c:marker>
          <c:dLbls>
            <c:spPr>
              <a:noFill/>
              <a:ln>
                <a:noFill/>
              </a:ln>
              <a:effectLst/>
            </c:spPr>
            <c:txPr>
              <a:bodyPr/>
              <a:lstStyle/>
              <a:p>
                <a:pPr lvl="0">
                  <a:defRPr b="0" i="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'Sprint Data'!$A$28:$A$34</c:f>
              <c:strCache>
                <c:ptCount val="7"/>
                <c:pt idx="0">
                  <c:v>2018.12S1 YellowBrick</c:v>
                </c:pt>
                <c:pt idx="1">
                  <c:v>2018.12S2 YellowBrick</c:v>
                </c:pt>
                <c:pt idx="2">
                  <c:v>2019.01S1 YellowBrick</c:v>
                </c:pt>
                <c:pt idx="3">
                  <c:v>2019.01S2 YellowBrick</c:v>
                </c:pt>
                <c:pt idx="4">
                  <c:v>2019.02S1 YellowBrick</c:v>
                </c:pt>
                <c:pt idx="5">
                  <c:v>2019.02S2 YellowBrick</c:v>
                </c:pt>
                <c:pt idx="6">
                  <c:v>2019.03S1 YellowBrick</c:v>
                </c:pt>
              </c:strCache>
            </c:strRef>
          </c:cat>
          <c:val>
            <c:numRef>
              <c:f>'Sprint Data'!$S$28:$S$34</c:f>
              <c:numCache>
                <c:formatCode>0%</c:formatCode>
                <c:ptCount val="7"/>
                <c:pt idx="0">
                  <c:v>0.25</c:v>
                </c:pt>
                <c:pt idx="1">
                  <c:v>0.31730769230769229</c:v>
                </c:pt>
                <c:pt idx="2">
                  <c:v>0.34487179487179481</c:v>
                </c:pt>
                <c:pt idx="3">
                  <c:v>0.47820512820512828</c:v>
                </c:pt>
                <c:pt idx="4">
                  <c:v>0.4879641909814324</c:v>
                </c:pt>
                <c:pt idx="5">
                  <c:v>0.54689309191558066</c:v>
                </c:pt>
                <c:pt idx="6">
                  <c:v>0.64997001499250373</c:v>
                </c:pt>
              </c:numCache>
            </c:numRef>
          </c:val>
          <c:smooth val="0"/>
          <c:extLst>
            <c:ext xmlns:c16="http://schemas.microsoft.com/office/drawing/2014/chart" uri="{C3380CC4-5D6E-409C-BE32-E72D297353CC}">
              <c16:uniqueId val="{00000000-A85F-4506-A899-3A9568115D06}"/>
            </c:ext>
          </c:extLst>
        </c:ser>
        <c:dLbls>
          <c:showLegendKey val="0"/>
          <c:showVal val="0"/>
          <c:showCatName val="0"/>
          <c:showSerName val="0"/>
          <c:showPercent val="0"/>
          <c:showBubbleSize val="0"/>
        </c:dLbls>
        <c:smooth val="0"/>
        <c:axId val="224603073"/>
        <c:axId val="982876172"/>
      </c:lineChart>
      <c:catAx>
        <c:axId val="224603073"/>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rot="-1800000"/>
          <a:lstStyle/>
          <a:p>
            <a:pPr lvl="0">
              <a:defRPr sz="1000" b="0" i="0">
                <a:solidFill>
                  <a:srgbClr val="222222"/>
                </a:solidFill>
                <a:latin typeface="+mn-lt"/>
              </a:defRPr>
            </a:pPr>
            <a:endParaRPr lang="es-ES"/>
          </a:p>
        </c:txPr>
        <c:crossAx val="982876172"/>
        <c:crosses val="autoZero"/>
        <c:auto val="1"/>
        <c:lblAlgn val="ctr"/>
        <c:lblOffset val="100"/>
        <c:noMultiLvlLbl val="1"/>
      </c:catAx>
      <c:valAx>
        <c:axId val="982876172"/>
        <c:scaling>
          <c:orientation val="minMax"/>
          <c:min val="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mn-lt"/>
                  </a:defRPr>
                </a:pPr>
                <a:r>
                  <a:rPr lang="es-ES"/>
                  <a:t>Percentage Done</a:t>
                </a: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ES"/>
          </a:p>
        </c:txPr>
        <c:crossAx val="224603073"/>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0000"/>
                </a:solidFill>
                <a:latin typeface="+mn-lt"/>
              </a:defRPr>
            </a:pPr>
            <a:r>
              <a:rPr lang="es-ES"/>
              <a:t>Escaped Defects (Quality)</a:t>
            </a:r>
          </a:p>
        </c:rich>
      </c:tx>
      <c:overlay val="0"/>
    </c:title>
    <c:autoTitleDeleted val="0"/>
    <c:plotArea>
      <c:layout/>
      <c:barChart>
        <c:barDir val="col"/>
        <c:grouping val="stacked"/>
        <c:varyColors val="1"/>
        <c:ser>
          <c:idx val="0"/>
          <c:order val="0"/>
          <c:spPr>
            <a:solidFill>
              <a:srgbClr val="4472C4"/>
            </a:solidFill>
          </c:spPr>
          <c:invertIfNegative val="1"/>
          <c:cat>
            <c:strRef>
              <c:f>'Sprint Data'!$A$28:$A$34</c:f>
              <c:strCache>
                <c:ptCount val="7"/>
                <c:pt idx="0">
                  <c:v>2018.12S1 YellowBrick</c:v>
                </c:pt>
                <c:pt idx="1">
                  <c:v>2018.12S2 YellowBrick</c:v>
                </c:pt>
                <c:pt idx="2">
                  <c:v>2019.01S1 YellowBrick</c:v>
                </c:pt>
                <c:pt idx="3">
                  <c:v>2019.01S2 YellowBrick</c:v>
                </c:pt>
                <c:pt idx="4">
                  <c:v>2019.02S1 YellowBrick</c:v>
                </c:pt>
                <c:pt idx="5">
                  <c:v>2019.02S2 YellowBrick</c:v>
                </c:pt>
                <c:pt idx="6">
                  <c:v>2019.03S1 YellowBrick</c:v>
                </c:pt>
              </c:strCache>
            </c:strRef>
          </c:cat>
          <c:val>
            <c:numRef>
              <c:f>'Sprint Data'!$P$28:$P$34</c:f>
              <c:numCache>
                <c:formatCode>0</c:formatCode>
                <c:ptCount val="7"/>
                <c:pt idx="0">
                  <c:v>0</c:v>
                </c:pt>
                <c:pt idx="1">
                  <c:v>7</c:v>
                </c:pt>
                <c:pt idx="2">
                  <c:v>9</c:v>
                </c:pt>
                <c:pt idx="3">
                  <c:v>13</c:v>
                </c:pt>
                <c:pt idx="4">
                  <c:v>12</c:v>
                </c:pt>
                <c:pt idx="5">
                  <c:v>4</c:v>
                </c:pt>
                <c:pt idx="6">
                  <c:v>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0F88-48B4-AA3B-5D5E3D5D75C6}"/>
            </c:ext>
          </c:extLst>
        </c:ser>
        <c:dLbls>
          <c:showLegendKey val="0"/>
          <c:showVal val="0"/>
          <c:showCatName val="0"/>
          <c:showSerName val="0"/>
          <c:showPercent val="0"/>
          <c:showBubbleSize val="0"/>
        </c:dLbls>
        <c:gapWidth val="150"/>
        <c:overlap val="100"/>
        <c:axId val="426828850"/>
        <c:axId val="324655852"/>
      </c:barChart>
      <c:catAx>
        <c:axId val="426828850"/>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rot="-1800000"/>
          <a:lstStyle/>
          <a:p>
            <a:pPr lvl="0">
              <a:defRPr sz="1000" b="0" i="0">
                <a:solidFill>
                  <a:srgbClr val="222222"/>
                </a:solidFill>
                <a:latin typeface="+mn-lt"/>
              </a:defRPr>
            </a:pPr>
            <a:endParaRPr lang="es-ES"/>
          </a:p>
        </c:txPr>
        <c:crossAx val="324655852"/>
        <c:crosses val="autoZero"/>
        <c:auto val="1"/>
        <c:lblAlgn val="ctr"/>
        <c:lblOffset val="100"/>
        <c:noMultiLvlLbl val="1"/>
      </c:catAx>
      <c:valAx>
        <c:axId val="324655852"/>
        <c:scaling>
          <c:orientation val="minMax"/>
          <c:max val="10"/>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ES"/>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ES"/>
          </a:p>
        </c:txPr>
        <c:crossAx val="426828850"/>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0000"/>
                </a:solidFill>
                <a:latin typeface="+mn-lt"/>
              </a:defRPr>
            </a:pPr>
            <a:r>
              <a:rPr lang="es-ES"/>
              <a:t>Team Happiness (Stability)</a:t>
            </a:r>
          </a:p>
        </c:rich>
      </c:tx>
      <c:overlay val="0"/>
    </c:title>
    <c:autoTitleDeleted val="0"/>
    <c:plotArea>
      <c:layout/>
      <c:lineChart>
        <c:grouping val="standard"/>
        <c:varyColors val="0"/>
        <c:ser>
          <c:idx val="0"/>
          <c:order val="0"/>
          <c:spPr>
            <a:ln w="19050" cmpd="sng">
              <a:solidFill>
                <a:schemeClr val="accent1"/>
              </a:solidFill>
            </a:ln>
          </c:spPr>
          <c:marker>
            <c:symbol val="none"/>
          </c:marker>
          <c:dLbls>
            <c:spPr>
              <a:noFill/>
              <a:ln>
                <a:noFill/>
              </a:ln>
              <a:effectLst/>
            </c:spPr>
            <c:txPr>
              <a:bodyPr/>
              <a:lstStyle/>
              <a:p>
                <a:pPr lvl="0">
                  <a:defRPr b="0" i="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'Sprint Data'!$A$28:$A$34</c:f>
              <c:strCache>
                <c:ptCount val="7"/>
                <c:pt idx="0">
                  <c:v>2018.12S1 YellowBrick</c:v>
                </c:pt>
                <c:pt idx="1">
                  <c:v>2018.12S2 YellowBrick</c:v>
                </c:pt>
                <c:pt idx="2">
                  <c:v>2019.01S1 YellowBrick</c:v>
                </c:pt>
                <c:pt idx="3">
                  <c:v>2019.01S2 YellowBrick</c:v>
                </c:pt>
                <c:pt idx="4">
                  <c:v>2019.02S1 YellowBrick</c:v>
                </c:pt>
                <c:pt idx="5">
                  <c:v>2019.02S2 YellowBrick</c:v>
                </c:pt>
                <c:pt idx="6">
                  <c:v>2019.03S1 YellowBrick</c:v>
                </c:pt>
              </c:strCache>
            </c:strRef>
          </c:cat>
          <c:val>
            <c:numRef>
              <c:f>'Sprint Data'!$G$28:$G$34</c:f>
              <c:numCache>
                <c:formatCode>#,##0.00</c:formatCode>
                <c:ptCount val="7"/>
                <c:pt idx="0">
                  <c:v>3.355</c:v>
                </c:pt>
                <c:pt idx="1">
                  <c:v>3.0700000000000003</c:v>
                </c:pt>
                <c:pt idx="2">
                  <c:v>2.4500000000000002</c:v>
                </c:pt>
                <c:pt idx="3">
                  <c:v>2.6749999999999998</c:v>
                </c:pt>
                <c:pt idx="4">
                  <c:v>3.0999999999999996</c:v>
                </c:pt>
                <c:pt idx="5">
                  <c:v>3.4000000000000004</c:v>
                </c:pt>
                <c:pt idx="6">
                  <c:v>3.7749999999999999</c:v>
                </c:pt>
              </c:numCache>
            </c:numRef>
          </c:val>
          <c:smooth val="0"/>
          <c:extLst>
            <c:ext xmlns:c16="http://schemas.microsoft.com/office/drawing/2014/chart" uri="{C3380CC4-5D6E-409C-BE32-E72D297353CC}">
              <c16:uniqueId val="{00000000-64B4-46B9-A705-981F0BBCA21D}"/>
            </c:ext>
          </c:extLst>
        </c:ser>
        <c:dLbls>
          <c:showLegendKey val="0"/>
          <c:showVal val="0"/>
          <c:showCatName val="0"/>
          <c:showSerName val="0"/>
          <c:showPercent val="0"/>
          <c:showBubbleSize val="0"/>
        </c:dLbls>
        <c:smooth val="0"/>
        <c:axId val="142512171"/>
        <c:axId val="87422650"/>
      </c:lineChart>
      <c:catAx>
        <c:axId val="142512171"/>
        <c:scaling>
          <c:orientation val="minMax"/>
        </c:scaling>
        <c:delete val="0"/>
        <c:axPos val="b"/>
        <c:title>
          <c:tx>
            <c:rich>
              <a:bodyPr/>
              <a:lstStyle/>
              <a:p>
                <a:pPr lvl="0">
                  <a:defRPr b="0">
                    <a:solidFill>
                      <a:srgbClr val="000000"/>
                    </a:solidFill>
                    <a:latin typeface="+mn-lt"/>
                  </a:defRPr>
                </a:pPr>
                <a:endParaRPr lang="es-ES"/>
              </a:p>
            </c:rich>
          </c:tx>
          <c:overlay val="0"/>
        </c:title>
        <c:numFmt formatCode="General" sourceLinked="1"/>
        <c:majorTickMark val="none"/>
        <c:minorTickMark val="none"/>
        <c:tickLblPos val="nextTo"/>
        <c:txPr>
          <a:bodyPr rot="-1800000"/>
          <a:lstStyle/>
          <a:p>
            <a:pPr lvl="0">
              <a:defRPr sz="1000" b="0" i="0">
                <a:solidFill>
                  <a:srgbClr val="222222"/>
                </a:solidFill>
                <a:latin typeface="+mn-lt"/>
              </a:defRPr>
            </a:pPr>
            <a:endParaRPr lang="es-ES"/>
          </a:p>
        </c:txPr>
        <c:crossAx val="87422650"/>
        <c:crosses val="autoZero"/>
        <c:auto val="1"/>
        <c:lblAlgn val="ctr"/>
        <c:lblOffset val="100"/>
        <c:noMultiLvlLbl val="1"/>
      </c:catAx>
      <c:valAx>
        <c:axId val="87422650"/>
        <c:scaling>
          <c:orientation val="minMax"/>
          <c:max val="5"/>
        </c:scaling>
        <c:delete val="0"/>
        <c:axPos val="l"/>
        <c:majorGridlines>
          <c:spPr>
            <a:ln>
              <a:solidFill>
                <a:srgbClr val="B7B7B7">
                  <a:alpha val="0"/>
                </a:srgbClr>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ES"/>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ES"/>
          </a:p>
        </c:txPr>
        <c:crossAx val="142512171"/>
        <c:crosses val="autoZero"/>
        <c:crossBetween val="between"/>
      </c:valAx>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jp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38100</xdr:colOff>
      <xdr:row>1</xdr:row>
      <xdr:rowOff>0</xdr:rowOff>
    </xdr:from>
    <xdr:ext cx="12011025" cy="5962650"/>
    <xdr:graphicFrame macro="">
      <xdr:nvGraphicFramePr>
        <xdr:cNvPr id="150373924"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1</xdr:row>
      <xdr:rowOff>0</xdr:rowOff>
    </xdr:from>
    <xdr:ext cx="5734050" cy="4248150"/>
    <xdr:graphicFrame macro="">
      <xdr:nvGraphicFramePr>
        <xdr:cNvPr id="1773977276"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47625</xdr:colOff>
      <xdr:row>1</xdr:row>
      <xdr:rowOff>0</xdr:rowOff>
    </xdr:from>
    <xdr:ext cx="5686425" cy="4248150"/>
    <xdr:graphicFrame macro="">
      <xdr:nvGraphicFramePr>
        <xdr:cNvPr id="786385353" name="Chart 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85725</xdr:colOff>
      <xdr:row>28</xdr:row>
      <xdr:rowOff>133350</xdr:rowOff>
    </xdr:from>
    <xdr:ext cx="5734050" cy="4248150"/>
    <xdr:graphicFrame macro="">
      <xdr:nvGraphicFramePr>
        <xdr:cNvPr id="1014041666" name="Chart 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6</xdr:col>
      <xdr:colOff>66675</xdr:colOff>
      <xdr:row>28</xdr:row>
      <xdr:rowOff>133350</xdr:rowOff>
    </xdr:from>
    <xdr:ext cx="5657850" cy="4248150"/>
    <xdr:graphicFrame macro="">
      <xdr:nvGraphicFramePr>
        <xdr:cNvPr id="852798000" name="Chart 5"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1</xdr:row>
      <xdr:rowOff>0</xdr:rowOff>
    </xdr:from>
    <xdr:ext cx="12011025" cy="5962650"/>
    <xdr:graphicFrame macro="">
      <xdr:nvGraphicFramePr>
        <xdr:cNvPr id="1201792797"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1</xdr:row>
      <xdr:rowOff>0</xdr:rowOff>
    </xdr:from>
    <xdr:ext cx="5734050" cy="4248150"/>
    <xdr:graphicFrame macro="">
      <xdr:nvGraphicFramePr>
        <xdr:cNvPr id="1175783116" name="Chart 6"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314325</xdr:colOff>
      <xdr:row>1</xdr:row>
      <xdr:rowOff>19050</xdr:rowOff>
    </xdr:from>
    <xdr:ext cx="5686425" cy="4248150"/>
    <xdr:graphicFrame macro="">
      <xdr:nvGraphicFramePr>
        <xdr:cNvPr id="928288871" name="Chart 7"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85725</xdr:colOff>
      <xdr:row>28</xdr:row>
      <xdr:rowOff>133350</xdr:rowOff>
    </xdr:from>
    <xdr:ext cx="5734050" cy="4248150"/>
    <xdr:graphicFrame macro="">
      <xdr:nvGraphicFramePr>
        <xdr:cNvPr id="556278921" name="Chart 8"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5</xdr:col>
      <xdr:colOff>323850</xdr:colOff>
      <xdr:row>29</xdr:row>
      <xdr:rowOff>9525</xdr:rowOff>
    </xdr:from>
    <xdr:ext cx="5657850" cy="4248150"/>
    <xdr:graphicFrame macro="">
      <xdr:nvGraphicFramePr>
        <xdr:cNvPr id="50700120" name="Chart 9"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1</xdr:row>
      <xdr:rowOff>0</xdr:rowOff>
    </xdr:from>
    <xdr:ext cx="5734050" cy="4248150"/>
    <xdr:graphicFrame macro="">
      <xdr:nvGraphicFramePr>
        <xdr:cNvPr id="1848115661" name="Chart 10"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314325</xdr:colOff>
      <xdr:row>1</xdr:row>
      <xdr:rowOff>19050</xdr:rowOff>
    </xdr:from>
    <xdr:ext cx="5686425" cy="4248150"/>
    <xdr:graphicFrame macro="">
      <xdr:nvGraphicFramePr>
        <xdr:cNvPr id="2023515371" name="Chart 1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85725</xdr:colOff>
      <xdr:row>28</xdr:row>
      <xdr:rowOff>133350</xdr:rowOff>
    </xdr:from>
    <xdr:ext cx="5734050" cy="4248150"/>
    <xdr:graphicFrame macro="">
      <xdr:nvGraphicFramePr>
        <xdr:cNvPr id="1095536131" name="Chart 1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5</xdr:col>
      <xdr:colOff>323850</xdr:colOff>
      <xdr:row>29</xdr:row>
      <xdr:rowOff>9525</xdr:rowOff>
    </xdr:from>
    <xdr:ext cx="5657850" cy="4248150"/>
    <xdr:graphicFrame macro="">
      <xdr:nvGraphicFramePr>
        <xdr:cNvPr id="697821531" name="Chart 13"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533400</xdr:colOff>
      <xdr:row>0</xdr:row>
      <xdr:rowOff>133350</xdr:rowOff>
    </xdr:from>
    <xdr:ext cx="2200275" cy="942975"/>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276225</xdr:colOff>
      <xdr:row>0</xdr:row>
      <xdr:rowOff>76200</xdr:rowOff>
    </xdr:from>
    <xdr:ext cx="1276350" cy="1314450"/>
    <xdr:pic>
      <xdr:nvPicPr>
        <xdr:cNvPr id="2" name="image3.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895350</xdr:colOff>
      <xdr:row>0</xdr:row>
      <xdr:rowOff>0</xdr:rowOff>
    </xdr:from>
    <xdr:ext cx="1905000" cy="1428750"/>
    <xdr:pic>
      <xdr:nvPicPr>
        <xdr:cNvPr id="2" name="image2.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152400</xdr:colOff>
      <xdr:row>2</xdr:row>
      <xdr:rowOff>28575</xdr:rowOff>
    </xdr:from>
    <xdr:ext cx="1781175" cy="857250"/>
    <xdr:pic>
      <xdr:nvPicPr>
        <xdr:cNvPr id="2" name="image4.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4</xdr:col>
      <xdr:colOff>9525</xdr:colOff>
      <xdr:row>0</xdr:row>
      <xdr:rowOff>0</xdr:rowOff>
    </xdr:from>
    <xdr:ext cx="1857375" cy="1390650"/>
    <xdr:pic>
      <xdr:nvPicPr>
        <xdr:cNvPr id="2" name="image6.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3</xdr:col>
      <xdr:colOff>866775</xdr:colOff>
      <xdr:row>0</xdr:row>
      <xdr:rowOff>0</xdr:rowOff>
    </xdr:from>
    <xdr:ext cx="1952625" cy="1123950"/>
    <xdr:pic>
      <xdr:nvPicPr>
        <xdr:cNvPr id="2" name="image5.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0</xdr:rowOff>
    </xdr:from>
    <xdr:ext cx="1781175" cy="1400175"/>
    <xdr:pic>
      <xdr:nvPicPr>
        <xdr:cNvPr id="2" name="image7.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4</xdr:col>
      <xdr:colOff>485775</xdr:colOff>
      <xdr:row>0</xdr:row>
      <xdr:rowOff>9525</xdr:rowOff>
    </xdr:from>
    <xdr:ext cx="1619250" cy="1619250"/>
    <xdr:pic>
      <xdr:nvPicPr>
        <xdr:cNvPr id="2" name="image8.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
  <cols>
    <col min="1" max="13" width="14.42578125" customWidth="1"/>
  </cols>
  <sheetData>
    <row r="1" spans="1:26" ht="12.75" customHeight="1" x14ac:dyDescent="0.2">
      <c r="A1" s="1"/>
      <c r="B1" s="1"/>
      <c r="C1" s="1"/>
      <c r="D1" s="1"/>
      <c r="E1" s="1"/>
      <c r="F1" s="1"/>
      <c r="G1" s="1"/>
      <c r="H1" s="1"/>
      <c r="I1" s="1"/>
      <c r="J1" s="1"/>
      <c r="K1" s="1"/>
      <c r="L1" s="1"/>
      <c r="M1" s="1"/>
      <c r="N1" s="2"/>
      <c r="O1" s="2"/>
      <c r="P1" s="2"/>
      <c r="Q1" s="2"/>
      <c r="R1" s="2"/>
      <c r="S1" s="2"/>
      <c r="T1" s="2"/>
      <c r="U1" s="2"/>
      <c r="V1" s="2"/>
      <c r="W1" s="2"/>
      <c r="X1" s="2"/>
      <c r="Y1" s="2"/>
      <c r="Z1" s="2"/>
    </row>
    <row r="2" spans="1:26" ht="12.75" customHeight="1" x14ac:dyDescent="0.2">
      <c r="A2" s="1"/>
      <c r="B2" s="1"/>
      <c r="C2" s="1"/>
      <c r="D2" s="1"/>
      <c r="E2" s="1"/>
      <c r="F2" s="1"/>
      <c r="G2" s="1"/>
      <c r="H2" s="1"/>
      <c r="I2" s="1"/>
      <c r="J2" s="1"/>
      <c r="K2" s="1"/>
      <c r="L2" s="1"/>
      <c r="M2" s="1"/>
      <c r="N2" s="2"/>
      <c r="O2" s="2"/>
      <c r="P2" s="2"/>
      <c r="Q2" s="2"/>
      <c r="R2" s="2"/>
      <c r="S2" s="2"/>
      <c r="T2" s="2"/>
      <c r="U2" s="2"/>
      <c r="V2" s="2"/>
      <c r="W2" s="2"/>
      <c r="X2" s="2"/>
      <c r="Y2" s="2"/>
      <c r="Z2" s="2"/>
    </row>
    <row r="3" spans="1:26" ht="12.75" customHeight="1" x14ac:dyDescent="0.2">
      <c r="A3" s="1"/>
      <c r="B3" s="1"/>
      <c r="C3" s="1"/>
      <c r="D3" s="1"/>
      <c r="E3" s="1"/>
      <c r="F3" s="1"/>
      <c r="G3" s="1"/>
      <c r="H3" s="1"/>
      <c r="I3" s="1"/>
      <c r="J3" s="1"/>
      <c r="K3" s="1"/>
      <c r="L3" s="1"/>
      <c r="M3" s="1"/>
      <c r="N3" s="2"/>
      <c r="O3" s="2"/>
      <c r="P3" s="2"/>
      <c r="Q3" s="2"/>
      <c r="R3" s="2"/>
      <c r="S3" s="2"/>
      <c r="T3" s="2"/>
      <c r="U3" s="2"/>
      <c r="V3" s="2"/>
      <c r="W3" s="2"/>
      <c r="X3" s="2"/>
      <c r="Y3" s="2"/>
      <c r="Z3" s="2"/>
    </row>
    <row r="4" spans="1:26" ht="12.75" customHeight="1" x14ac:dyDescent="0.2">
      <c r="A4" s="1"/>
      <c r="B4" s="1"/>
      <c r="C4" s="1"/>
      <c r="D4" s="1"/>
      <c r="E4" s="1"/>
      <c r="F4" s="1"/>
      <c r="G4" s="1"/>
      <c r="H4" s="1"/>
      <c r="I4" s="1"/>
      <c r="J4" s="1"/>
      <c r="K4" s="1"/>
      <c r="L4" s="1"/>
      <c r="M4" s="1"/>
      <c r="N4" s="2"/>
      <c r="O4" s="2"/>
      <c r="P4" s="2"/>
      <c r="Q4" s="2"/>
      <c r="R4" s="2"/>
      <c r="S4" s="2"/>
      <c r="T4" s="2"/>
      <c r="U4" s="2"/>
      <c r="V4" s="2"/>
      <c r="W4" s="2"/>
      <c r="X4" s="2"/>
      <c r="Y4" s="2"/>
      <c r="Z4" s="2"/>
    </row>
    <row r="5" spans="1:26" ht="12.75" customHeight="1" x14ac:dyDescent="0.2">
      <c r="A5" s="1"/>
      <c r="B5" s="1"/>
      <c r="C5" s="1"/>
      <c r="D5" s="1"/>
      <c r="E5" s="1"/>
      <c r="F5" s="1"/>
      <c r="G5" s="1"/>
      <c r="H5" s="1"/>
      <c r="I5" s="1"/>
      <c r="J5" s="1"/>
      <c r="K5" s="1"/>
      <c r="L5" s="1"/>
      <c r="M5" s="1"/>
      <c r="N5" s="2"/>
      <c r="O5" s="2"/>
      <c r="P5" s="2"/>
      <c r="Q5" s="2"/>
      <c r="R5" s="2"/>
      <c r="S5" s="2"/>
      <c r="T5" s="2"/>
      <c r="U5" s="2"/>
      <c r="V5" s="2"/>
      <c r="W5" s="2"/>
      <c r="X5" s="2"/>
      <c r="Y5" s="2"/>
      <c r="Z5" s="2"/>
    </row>
    <row r="6" spans="1:26" ht="12.75" customHeight="1" x14ac:dyDescent="0.2">
      <c r="A6" s="1"/>
      <c r="B6" s="1"/>
      <c r="C6" s="1"/>
      <c r="D6" s="1"/>
      <c r="E6" s="1"/>
      <c r="F6" s="1"/>
      <c r="G6" s="1"/>
      <c r="H6" s="1"/>
      <c r="I6" s="1"/>
      <c r="J6" s="1"/>
      <c r="K6" s="1"/>
      <c r="L6" s="1"/>
      <c r="M6" s="1"/>
      <c r="N6" s="2"/>
      <c r="O6" s="2"/>
      <c r="P6" s="2"/>
      <c r="Q6" s="2"/>
      <c r="R6" s="2"/>
      <c r="S6" s="2"/>
      <c r="T6" s="2"/>
      <c r="U6" s="2"/>
      <c r="V6" s="2"/>
      <c r="W6" s="2"/>
      <c r="X6" s="2"/>
      <c r="Y6" s="2"/>
      <c r="Z6" s="2"/>
    </row>
    <row r="7" spans="1:26" ht="12.75" customHeight="1" x14ac:dyDescent="0.2">
      <c r="A7" s="1"/>
      <c r="B7" s="1"/>
      <c r="C7" s="1"/>
      <c r="D7" s="1"/>
      <c r="E7" s="1"/>
      <c r="F7" s="1"/>
      <c r="G7" s="1"/>
      <c r="H7" s="1"/>
      <c r="I7" s="1"/>
      <c r="J7" s="1"/>
      <c r="K7" s="1"/>
      <c r="L7" s="1"/>
      <c r="M7" s="1"/>
      <c r="N7" s="2"/>
      <c r="O7" s="2"/>
      <c r="P7" s="2"/>
      <c r="Q7" s="2"/>
      <c r="R7" s="2"/>
      <c r="S7" s="2"/>
      <c r="T7" s="2"/>
      <c r="U7" s="2"/>
      <c r="V7" s="2"/>
      <c r="W7" s="2"/>
      <c r="X7" s="2"/>
      <c r="Y7" s="2"/>
      <c r="Z7" s="2"/>
    </row>
    <row r="8" spans="1:26" ht="12.75" customHeight="1" x14ac:dyDescent="0.2">
      <c r="A8" s="1"/>
      <c r="B8" s="1"/>
      <c r="C8" s="1"/>
      <c r="D8" s="1"/>
      <c r="E8" s="1"/>
      <c r="F8" s="1"/>
      <c r="G8" s="1"/>
      <c r="H8" s="1"/>
      <c r="I8" s="1"/>
      <c r="J8" s="1"/>
      <c r="K8" s="1"/>
      <c r="L8" s="1"/>
      <c r="M8" s="1"/>
      <c r="N8" s="2"/>
      <c r="O8" s="2"/>
      <c r="P8" s="2"/>
      <c r="Q8" s="2"/>
      <c r="R8" s="2"/>
      <c r="S8" s="2"/>
      <c r="T8" s="2"/>
      <c r="U8" s="2"/>
      <c r="V8" s="2"/>
      <c r="W8" s="2"/>
      <c r="X8" s="2"/>
      <c r="Y8" s="2"/>
      <c r="Z8" s="2"/>
    </row>
    <row r="9" spans="1:26" ht="12.75" customHeight="1" x14ac:dyDescent="0.2">
      <c r="A9" s="1"/>
      <c r="B9" s="1"/>
      <c r="C9" s="1"/>
      <c r="D9" s="1"/>
      <c r="E9" s="1"/>
      <c r="F9" s="1"/>
      <c r="G9" s="1"/>
      <c r="H9" s="1"/>
      <c r="I9" s="1"/>
      <c r="J9" s="1"/>
      <c r="K9" s="1"/>
      <c r="L9" s="1"/>
      <c r="M9" s="1"/>
      <c r="N9" s="2"/>
      <c r="O9" s="2"/>
      <c r="P9" s="2"/>
      <c r="Q9" s="2"/>
      <c r="R9" s="2"/>
      <c r="S9" s="2"/>
      <c r="T9" s="2"/>
      <c r="U9" s="2"/>
      <c r="V9" s="2"/>
      <c r="W9" s="2"/>
      <c r="X9" s="2"/>
      <c r="Y9" s="2"/>
      <c r="Z9" s="2"/>
    </row>
    <row r="10" spans="1:26" ht="12.75" customHeight="1" x14ac:dyDescent="0.2">
      <c r="A10" s="1"/>
      <c r="B10" s="1"/>
      <c r="C10" s="1"/>
      <c r="D10" s="1"/>
      <c r="E10" s="1"/>
      <c r="F10" s="1"/>
      <c r="G10" s="1"/>
      <c r="H10" s="1"/>
      <c r="I10" s="1"/>
      <c r="J10" s="1"/>
      <c r="K10" s="1"/>
      <c r="L10" s="1"/>
      <c r="M10" s="1"/>
      <c r="N10" s="2"/>
      <c r="O10" s="2"/>
      <c r="P10" s="2"/>
      <c r="Q10" s="2"/>
      <c r="R10" s="2"/>
      <c r="S10" s="2"/>
      <c r="T10" s="2"/>
      <c r="U10" s="2"/>
      <c r="V10" s="2"/>
      <c r="W10" s="2"/>
      <c r="X10" s="2"/>
      <c r="Y10" s="2"/>
      <c r="Z10" s="2"/>
    </row>
    <row r="11" spans="1:26" ht="12.75" customHeight="1" x14ac:dyDescent="0.2">
      <c r="A11" s="1"/>
      <c r="B11" s="1"/>
      <c r="C11" s="1"/>
      <c r="D11" s="1"/>
      <c r="E11" s="1"/>
      <c r="F11" s="1"/>
      <c r="G11" s="1"/>
      <c r="H11" s="1"/>
      <c r="I11" s="1"/>
      <c r="J11" s="1"/>
      <c r="K11" s="1"/>
      <c r="L11" s="1"/>
      <c r="M11" s="1"/>
      <c r="N11" s="2"/>
      <c r="O11" s="2"/>
      <c r="P11" s="2"/>
      <c r="Q11" s="2"/>
      <c r="R11" s="2"/>
      <c r="S11" s="2"/>
      <c r="T11" s="2"/>
      <c r="U11" s="2"/>
      <c r="V11" s="2"/>
      <c r="W11" s="2"/>
      <c r="X11" s="2"/>
      <c r="Y11" s="2"/>
      <c r="Z11" s="2"/>
    </row>
    <row r="12" spans="1:26" ht="12.75" customHeight="1" x14ac:dyDescent="0.2">
      <c r="A12" s="1"/>
      <c r="B12" s="1"/>
      <c r="C12" s="1"/>
      <c r="D12" s="1"/>
      <c r="E12" s="1"/>
      <c r="F12" s="1"/>
      <c r="G12" s="1"/>
      <c r="H12" s="1"/>
      <c r="I12" s="1"/>
      <c r="J12" s="1"/>
      <c r="K12" s="1"/>
      <c r="L12" s="1"/>
      <c r="M12" s="1"/>
      <c r="N12" s="2"/>
      <c r="O12" s="2"/>
      <c r="P12" s="2"/>
      <c r="Q12" s="2"/>
      <c r="R12" s="2"/>
      <c r="S12" s="2"/>
      <c r="T12" s="2"/>
      <c r="U12" s="2"/>
      <c r="V12" s="2"/>
      <c r="W12" s="2"/>
      <c r="X12" s="2"/>
      <c r="Y12" s="2"/>
      <c r="Z12" s="2"/>
    </row>
    <row r="13" spans="1:26" ht="12.75" customHeight="1" x14ac:dyDescent="0.2">
      <c r="A13" s="1"/>
      <c r="B13" s="1"/>
      <c r="C13" s="1"/>
      <c r="D13" s="1"/>
      <c r="E13" s="1"/>
      <c r="F13" s="1"/>
      <c r="G13" s="1"/>
      <c r="H13" s="1"/>
      <c r="I13" s="1"/>
      <c r="J13" s="1"/>
      <c r="K13" s="1"/>
      <c r="L13" s="1"/>
      <c r="M13" s="1"/>
      <c r="N13" s="2"/>
      <c r="O13" s="2"/>
      <c r="P13" s="2"/>
      <c r="Q13" s="2"/>
      <c r="R13" s="2"/>
      <c r="S13" s="2"/>
      <c r="T13" s="2"/>
      <c r="U13" s="2"/>
      <c r="V13" s="2"/>
      <c r="W13" s="2"/>
      <c r="X13" s="2"/>
      <c r="Y13" s="2"/>
      <c r="Z13" s="2"/>
    </row>
    <row r="14" spans="1:26" ht="12.75" customHeight="1" x14ac:dyDescent="0.2">
      <c r="A14" s="1"/>
      <c r="B14" s="1"/>
      <c r="C14" s="1"/>
      <c r="D14" s="1"/>
      <c r="E14" s="1"/>
      <c r="F14" s="1"/>
      <c r="G14" s="1"/>
      <c r="H14" s="1"/>
      <c r="I14" s="1"/>
      <c r="J14" s="1"/>
      <c r="K14" s="1"/>
      <c r="L14" s="1"/>
      <c r="M14" s="1"/>
      <c r="N14" s="2"/>
      <c r="O14" s="2"/>
      <c r="P14" s="2"/>
      <c r="Q14" s="2"/>
      <c r="R14" s="2"/>
      <c r="S14" s="2"/>
      <c r="T14" s="2"/>
      <c r="U14" s="2"/>
      <c r="V14" s="2"/>
      <c r="W14" s="2"/>
      <c r="X14" s="2"/>
      <c r="Y14" s="2"/>
      <c r="Z14" s="2"/>
    </row>
    <row r="15" spans="1:26" ht="12.75" customHeight="1" x14ac:dyDescent="0.2">
      <c r="A15" s="1"/>
      <c r="B15" s="1"/>
      <c r="C15" s="1"/>
      <c r="D15" s="1"/>
      <c r="E15" s="1"/>
      <c r="F15" s="1"/>
      <c r="G15" s="1"/>
      <c r="H15" s="1"/>
      <c r="I15" s="1"/>
      <c r="J15" s="1"/>
      <c r="K15" s="1"/>
      <c r="L15" s="1"/>
      <c r="M15" s="1"/>
      <c r="N15" s="2"/>
      <c r="O15" s="2"/>
      <c r="P15" s="2"/>
      <c r="Q15" s="2"/>
      <c r="R15" s="2"/>
      <c r="S15" s="2"/>
      <c r="T15" s="2"/>
      <c r="U15" s="2"/>
      <c r="V15" s="2"/>
      <c r="W15" s="2"/>
      <c r="X15" s="2"/>
      <c r="Y15" s="2"/>
      <c r="Z15" s="2"/>
    </row>
    <row r="16" spans="1:26" ht="12.75" customHeight="1" x14ac:dyDescent="0.2">
      <c r="A16" s="1"/>
      <c r="B16" s="1"/>
      <c r="C16" s="1"/>
      <c r="D16" s="1"/>
      <c r="E16" s="1"/>
      <c r="F16" s="1"/>
      <c r="G16" s="1"/>
      <c r="H16" s="1"/>
      <c r="I16" s="1"/>
      <c r="J16" s="1"/>
      <c r="K16" s="1"/>
      <c r="L16" s="1"/>
      <c r="M16" s="1"/>
      <c r="N16" s="2"/>
      <c r="O16" s="2"/>
      <c r="P16" s="2"/>
      <c r="Q16" s="2"/>
      <c r="R16" s="2"/>
      <c r="S16" s="2"/>
      <c r="T16" s="2"/>
      <c r="U16" s="2"/>
      <c r="V16" s="2"/>
      <c r="W16" s="2"/>
      <c r="X16" s="2"/>
      <c r="Y16" s="2"/>
      <c r="Z16" s="2"/>
    </row>
    <row r="17" spans="1:26" ht="12.75" customHeight="1" x14ac:dyDescent="0.2">
      <c r="A17" s="1"/>
      <c r="B17" s="1"/>
      <c r="C17" s="1"/>
      <c r="D17" s="1"/>
      <c r="E17" s="1"/>
      <c r="F17" s="1"/>
      <c r="G17" s="1"/>
      <c r="H17" s="1"/>
      <c r="I17" s="1"/>
      <c r="J17" s="1"/>
      <c r="K17" s="1"/>
      <c r="L17" s="1"/>
      <c r="M17" s="1"/>
      <c r="N17" s="2"/>
      <c r="O17" s="2"/>
      <c r="P17" s="2"/>
      <c r="Q17" s="2"/>
      <c r="R17" s="2"/>
      <c r="S17" s="2"/>
      <c r="T17" s="2"/>
      <c r="U17" s="2"/>
      <c r="V17" s="2"/>
      <c r="W17" s="2"/>
      <c r="X17" s="2"/>
      <c r="Y17" s="2"/>
      <c r="Z17" s="2"/>
    </row>
    <row r="18" spans="1:26" ht="12.75" customHeight="1" x14ac:dyDescent="0.2">
      <c r="A18" s="1"/>
      <c r="B18" s="1"/>
      <c r="C18" s="1"/>
      <c r="D18" s="1"/>
      <c r="E18" s="1"/>
      <c r="F18" s="1"/>
      <c r="G18" s="1"/>
      <c r="H18" s="1"/>
      <c r="I18" s="1"/>
      <c r="J18" s="1"/>
      <c r="K18" s="1"/>
      <c r="L18" s="1"/>
      <c r="M18" s="1"/>
      <c r="N18" s="2"/>
      <c r="O18" s="2"/>
      <c r="P18" s="2"/>
      <c r="Q18" s="2"/>
      <c r="R18" s="2"/>
      <c r="S18" s="2"/>
      <c r="T18" s="2"/>
      <c r="U18" s="2"/>
      <c r="V18" s="2"/>
      <c r="W18" s="2"/>
      <c r="X18" s="2"/>
      <c r="Y18" s="2"/>
      <c r="Z18" s="2"/>
    </row>
    <row r="19" spans="1:26" ht="12.75" customHeight="1" x14ac:dyDescent="0.2">
      <c r="A19" s="1"/>
      <c r="B19" s="1"/>
      <c r="C19" s="1"/>
      <c r="D19" s="1"/>
      <c r="E19" s="1"/>
      <c r="F19" s="1"/>
      <c r="G19" s="1"/>
      <c r="H19" s="1"/>
      <c r="I19" s="1"/>
      <c r="J19" s="1"/>
      <c r="K19" s="1"/>
      <c r="L19" s="1"/>
      <c r="M19" s="1"/>
      <c r="N19" s="2"/>
      <c r="O19" s="2"/>
      <c r="P19" s="2"/>
      <c r="Q19" s="2"/>
      <c r="R19" s="2"/>
      <c r="S19" s="2"/>
      <c r="T19" s="2"/>
      <c r="U19" s="2"/>
      <c r="V19" s="2"/>
      <c r="W19" s="2"/>
      <c r="X19" s="2"/>
      <c r="Y19" s="2"/>
      <c r="Z19" s="2"/>
    </row>
    <row r="20" spans="1:26" ht="12.75" customHeight="1" x14ac:dyDescent="0.2">
      <c r="A20" s="1"/>
      <c r="B20" s="1"/>
      <c r="C20" s="1"/>
      <c r="D20" s="1"/>
      <c r="E20" s="1"/>
      <c r="F20" s="1"/>
      <c r="G20" s="1"/>
      <c r="H20" s="1"/>
      <c r="I20" s="1"/>
      <c r="J20" s="1"/>
      <c r="K20" s="1"/>
      <c r="L20" s="1"/>
      <c r="M20" s="1"/>
      <c r="N20" s="2"/>
      <c r="O20" s="2"/>
      <c r="P20" s="2"/>
      <c r="Q20" s="2"/>
      <c r="R20" s="2"/>
      <c r="S20" s="2"/>
      <c r="T20" s="2"/>
      <c r="U20" s="2"/>
      <c r="V20" s="2"/>
      <c r="W20" s="2"/>
      <c r="X20" s="2"/>
      <c r="Y20" s="2"/>
      <c r="Z20" s="2"/>
    </row>
    <row r="21" spans="1:26" ht="12.75" customHeight="1" x14ac:dyDescent="0.2">
      <c r="A21" s="1"/>
      <c r="B21" s="1"/>
      <c r="C21" s="1"/>
      <c r="D21" s="1"/>
      <c r="E21" s="1"/>
      <c r="F21" s="1"/>
      <c r="G21" s="1"/>
      <c r="H21" s="1"/>
      <c r="I21" s="1"/>
      <c r="J21" s="1"/>
      <c r="K21" s="1"/>
      <c r="L21" s="1"/>
      <c r="M21" s="1"/>
      <c r="N21" s="2"/>
      <c r="O21" s="2"/>
      <c r="P21" s="2"/>
      <c r="Q21" s="2"/>
      <c r="R21" s="2"/>
      <c r="S21" s="2"/>
      <c r="T21" s="2"/>
      <c r="U21" s="2"/>
      <c r="V21" s="2"/>
      <c r="W21" s="2"/>
      <c r="X21" s="2"/>
      <c r="Y21" s="2"/>
      <c r="Z21" s="2"/>
    </row>
    <row r="22" spans="1:26" ht="12.75" customHeight="1" x14ac:dyDescent="0.2">
      <c r="A22" s="1"/>
      <c r="B22" s="1"/>
      <c r="C22" s="1"/>
      <c r="D22" s="1"/>
      <c r="E22" s="1"/>
      <c r="F22" s="1"/>
      <c r="G22" s="1"/>
      <c r="H22" s="1"/>
      <c r="I22" s="1"/>
      <c r="J22" s="1"/>
      <c r="K22" s="1"/>
      <c r="L22" s="1"/>
      <c r="M22" s="1"/>
      <c r="N22" s="2"/>
      <c r="O22" s="2"/>
      <c r="P22" s="2"/>
      <c r="Q22" s="2"/>
      <c r="R22" s="2"/>
      <c r="S22" s="2"/>
      <c r="T22" s="2"/>
      <c r="U22" s="2"/>
      <c r="V22" s="2"/>
      <c r="W22" s="2"/>
      <c r="X22" s="2"/>
      <c r="Y22" s="2"/>
      <c r="Z22" s="2"/>
    </row>
    <row r="23" spans="1:26" ht="12.75" customHeight="1" x14ac:dyDescent="0.2">
      <c r="A23" s="1"/>
      <c r="B23" s="1"/>
      <c r="C23" s="1"/>
      <c r="D23" s="1"/>
      <c r="E23" s="1"/>
      <c r="F23" s="1"/>
      <c r="G23" s="1"/>
      <c r="H23" s="1"/>
      <c r="I23" s="1"/>
      <c r="J23" s="1"/>
      <c r="K23" s="1"/>
      <c r="L23" s="1"/>
      <c r="M23" s="1"/>
      <c r="N23" s="2"/>
      <c r="O23" s="2"/>
      <c r="P23" s="2"/>
      <c r="Q23" s="2"/>
      <c r="R23" s="2"/>
      <c r="S23" s="2"/>
      <c r="T23" s="2"/>
      <c r="U23" s="2"/>
      <c r="V23" s="2"/>
      <c r="W23" s="2"/>
      <c r="X23" s="2"/>
      <c r="Y23" s="2"/>
      <c r="Z23" s="2"/>
    </row>
    <row r="24" spans="1:26" ht="12.75" customHeight="1" x14ac:dyDescent="0.2">
      <c r="A24" s="1"/>
      <c r="B24" s="1"/>
      <c r="C24" s="1"/>
      <c r="D24" s="1"/>
      <c r="E24" s="1"/>
      <c r="F24" s="1"/>
      <c r="G24" s="1"/>
      <c r="H24" s="1"/>
      <c r="I24" s="1"/>
      <c r="J24" s="1"/>
      <c r="K24" s="1"/>
      <c r="L24" s="1"/>
      <c r="M24" s="1"/>
      <c r="N24" s="2"/>
      <c r="O24" s="2"/>
      <c r="P24" s="2"/>
      <c r="Q24" s="2"/>
      <c r="R24" s="2"/>
      <c r="S24" s="2"/>
      <c r="T24" s="2"/>
      <c r="U24" s="2"/>
      <c r="V24" s="2"/>
      <c r="W24" s="2"/>
      <c r="X24" s="2"/>
      <c r="Y24" s="2"/>
      <c r="Z24" s="2"/>
    </row>
    <row r="25" spans="1:26" ht="12.75" customHeight="1" x14ac:dyDescent="0.2">
      <c r="A25" s="1"/>
      <c r="B25" s="1"/>
      <c r="C25" s="1"/>
      <c r="D25" s="1"/>
      <c r="E25" s="1"/>
      <c r="F25" s="1"/>
      <c r="G25" s="1"/>
      <c r="H25" s="1"/>
      <c r="I25" s="1"/>
      <c r="J25" s="1"/>
      <c r="K25" s="1"/>
      <c r="L25" s="1"/>
      <c r="M25" s="1"/>
      <c r="N25" s="2"/>
      <c r="O25" s="2"/>
      <c r="P25" s="2"/>
      <c r="Q25" s="2"/>
      <c r="R25" s="2"/>
      <c r="S25" s="2"/>
      <c r="T25" s="2"/>
      <c r="U25" s="2"/>
      <c r="V25" s="2"/>
      <c r="W25" s="2"/>
      <c r="X25" s="2"/>
      <c r="Y25" s="2"/>
      <c r="Z25" s="2"/>
    </row>
    <row r="26" spans="1:26" ht="12.75" customHeight="1" x14ac:dyDescent="0.2">
      <c r="A26" s="1"/>
      <c r="B26" s="1"/>
      <c r="C26" s="1"/>
      <c r="D26" s="1"/>
      <c r="E26" s="1"/>
      <c r="F26" s="1"/>
      <c r="G26" s="1"/>
      <c r="H26" s="1"/>
      <c r="I26" s="1"/>
      <c r="J26" s="1"/>
      <c r="K26" s="1"/>
      <c r="L26" s="1"/>
      <c r="M26" s="1"/>
      <c r="N26" s="2"/>
      <c r="O26" s="2"/>
      <c r="P26" s="2"/>
      <c r="Q26" s="2"/>
      <c r="R26" s="2"/>
      <c r="S26" s="2"/>
      <c r="T26" s="2"/>
      <c r="U26" s="2"/>
      <c r="V26" s="2"/>
      <c r="W26" s="2"/>
      <c r="X26" s="2"/>
      <c r="Y26" s="2"/>
      <c r="Z26" s="2"/>
    </row>
    <row r="27" spans="1:26" ht="12.75" customHeight="1" x14ac:dyDescent="0.2">
      <c r="A27" s="1"/>
      <c r="B27" s="1"/>
      <c r="C27" s="1"/>
      <c r="D27" s="1"/>
      <c r="E27" s="1"/>
      <c r="F27" s="1"/>
      <c r="G27" s="1"/>
      <c r="H27" s="1"/>
      <c r="I27" s="1"/>
      <c r="J27" s="1"/>
      <c r="K27" s="1"/>
      <c r="L27" s="1"/>
      <c r="M27" s="1"/>
      <c r="N27" s="2"/>
      <c r="O27" s="2"/>
      <c r="P27" s="2"/>
      <c r="Q27" s="2"/>
      <c r="R27" s="2"/>
      <c r="S27" s="2"/>
      <c r="T27" s="2"/>
      <c r="U27" s="2"/>
      <c r="V27" s="2"/>
      <c r="W27" s="2"/>
      <c r="X27" s="2"/>
      <c r="Y27" s="2"/>
      <c r="Z27" s="2"/>
    </row>
    <row r="28" spans="1:26" ht="12.75" customHeight="1" x14ac:dyDescent="0.2">
      <c r="A28" s="1"/>
      <c r="B28" s="1"/>
      <c r="C28" s="1"/>
      <c r="D28" s="1"/>
      <c r="E28" s="1"/>
      <c r="F28" s="1"/>
      <c r="G28" s="1"/>
      <c r="H28" s="1"/>
      <c r="I28" s="1"/>
      <c r="J28" s="1"/>
      <c r="K28" s="1"/>
      <c r="L28" s="1"/>
      <c r="M28" s="1"/>
      <c r="N28" s="2"/>
      <c r="O28" s="2"/>
      <c r="P28" s="2"/>
      <c r="Q28" s="2"/>
      <c r="R28" s="2"/>
      <c r="S28" s="2"/>
      <c r="T28" s="2"/>
      <c r="U28" s="2"/>
      <c r="V28" s="2"/>
      <c r="W28" s="2"/>
      <c r="X28" s="2"/>
      <c r="Y28" s="2"/>
      <c r="Z28" s="2"/>
    </row>
    <row r="29" spans="1:26" ht="12.75" customHeight="1" x14ac:dyDescent="0.2">
      <c r="A29" s="1"/>
      <c r="B29" s="1"/>
      <c r="C29" s="1"/>
      <c r="D29" s="1"/>
      <c r="E29" s="1"/>
      <c r="F29" s="1"/>
      <c r="G29" s="1"/>
      <c r="H29" s="1"/>
      <c r="I29" s="1"/>
      <c r="J29" s="1"/>
      <c r="K29" s="1"/>
      <c r="L29" s="1"/>
      <c r="M29" s="1"/>
      <c r="N29" s="2"/>
      <c r="O29" s="2"/>
      <c r="P29" s="2"/>
      <c r="Q29" s="2"/>
      <c r="R29" s="2"/>
      <c r="S29" s="2"/>
      <c r="T29" s="2"/>
      <c r="U29" s="2"/>
      <c r="V29" s="2"/>
      <c r="W29" s="2"/>
      <c r="X29" s="2"/>
      <c r="Y29" s="2"/>
      <c r="Z29" s="2"/>
    </row>
    <row r="30" spans="1:26" ht="12.75" customHeight="1" x14ac:dyDescent="0.2">
      <c r="A30" s="1"/>
      <c r="B30" s="1"/>
      <c r="C30" s="1"/>
      <c r="D30" s="1"/>
      <c r="E30" s="1"/>
      <c r="F30" s="1"/>
      <c r="G30" s="1"/>
      <c r="H30" s="1"/>
      <c r="I30" s="1"/>
      <c r="J30" s="1"/>
      <c r="K30" s="1"/>
      <c r="L30" s="1"/>
      <c r="M30" s="1"/>
      <c r="N30" s="2"/>
      <c r="O30" s="2"/>
      <c r="P30" s="2"/>
      <c r="Q30" s="2"/>
      <c r="R30" s="2"/>
      <c r="S30" s="2"/>
      <c r="T30" s="2"/>
      <c r="U30" s="2"/>
      <c r="V30" s="2"/>
      <c r="W30" s="2"/>
      <c r="X30" s="2"/>
      <c r="Y30" s="2"/>
      <c r="Z30" s="2"/>
    </row>
    <row r="31" spans="1:26" ht="12.75" customHeight="1" x14ac:dyDescent="0.2">
      <c r="A31" s="1"/>
      <c r="B31" s="1"/>
      <c r="C31" s="1"/>
      <c r="D31" s="1"/>
      <c r="E31" s="1"/>
      <c r="F31" s="1"/>
      <c r="G31" s="1"/>
      <c r="H31" s="1"/>
      <c r="I31" s="1"/>
      <c r="J31" s="1"/>
      <c r="K31" s="1"/>
      <c r="L31" s="1"/>
      <c r="M31" s="1"/>
      <c r="N31" s="2"/>
      <c r="O31" s="2"/>
      <c r="P31" s="2"/>
      <c r="Q31" s="2"/>
      <c r="R31" s="2"/>
      <c r="S31" s="2"/>
      <c r="T31" s="2"/>
      <c r="U31" s="2"/>
      <c r="V31" s="2"/>
      <c r="W31" s="2"/>
      <c r="X31" s="2"/>
      <c r="Y31" s="2"/>
      <c r="Z31" s="2"/>
    </row>
    <row r="32" spans="1:26" ht="12.75" customHeight="1" x14ac:dyDescent="0.2">
      <c r="A32" s="1"/>
      <c r="B32" s="1"/>
      <c r="C32" s="1"/>
      <c r="D32" s="1"/>
      <c r="E32" s="1"/>
      <c r="F32" s="1"/>
      <c r="G32" s="1"/>
      <c r="H32" s="1"/>
      <c r="I32" s="1"/>
      <c r="J32" s="1"/>
      <c r="K32" s="1"/>
      <c r="L32" s="1"/>
      <c r="M32" s="1"/>
      <c r="N32" s="2"/>
      <c r="O32" s="2"/>
      <c r="P32" s="2"/>
      <c r="Q32" s="2"/>
      <c r="R32" s="2"/>
      <c r="S32" s="2"/>
      <c r="T32" s="2"/>
      <c r="U32" s="2"/>
      <c r="V32" s="2"/>
      <c r="W32" s="2"/>
      <c r="X32" s="2"/>
      <c r="Y32" s="2"/>
      <c r="Z32" s="2"/>
    </row>
    <row r="33" spans="1:26" ht="12.75" customHeight="1" x14ac:dyDescent="0.2">
      <c r="A33" s="1"/>
      <c r="B33" s="1"/>
      <c r="C33" s="1"/>
      <c r="D33" s="1"/>
      <c r="E33" s="1"/>
      <c r="F33" s="1"/>
      <c r="G33" s="1"/>
      <c r="H33" s="1"/>
      <c r="I33" s="1"/>
      <c r="J33" s="1"/>
      <c r="K33" s="1"/>
      <c r="L33" s="1"/>
      <c r="M33" s="1"/>
      <c r="N33" s="2"/>
      <c r="O33" s="2"/>
      <c r="P33" s="2"/>
      <c r="Q33" s="2"/>
      <c r="R33" s="2"/>
      <c r="S33" s="2"/>
      <c r="T33" s="2"/>
      <c r="U33" s="2"/>
      <c r="V33" s="2"/>
      <c r="W33" s="2"/>
      <c r="X33" s="2"/>
      <c r="Y33" s="2"/>
      <c r="Z33" s="2"/>
    </row>
    <row r="34" spans="1:26" ht="12.75" customHeight="1" x14ac:dyDescent="0.2">
      <c r="A34" s="1"/>
      <c r="B34" s="1"/>
      <c r="C34" s="1"/>
      <c r="D34" s="1"/>
      <c r="E34" s="1"/>
      <c r="F34" s="1"/>
      <c r="G34" s="1"/>
      <c r="H34" s="1"/>
      <c r="I34" s="1"/>
      <c r="J34" s="1"/>
      <c r="K34" s="1"/>
      <c r="L34" s="1"/>
      <c r="M34" s="1"/>
      <c r="N34" s="2"/>
      <c r="O34" s="2"/>
      <c r="P34" s="2"/>
      <c r="Q34" s="2"/>
      <c r="R34" s="2"/>
      <c r="S34" s="2"/>
      <c r="T34" s="2"/>
      <c r="U34" s="2"/>
      <c r="V34" s="2"/>
      <c r="W34" s="2"/>
      <c r="X34" s="2"/>
      <c r="Y34" s="2"/>
      <c r="Z34" s="2"/>
    </row>
    <row r="35" spans="1:26" ht="12.75" customHeight="1" x14ac:dyDescent="0.2">
      <c r="A35" s="1"/>
      <c r="B35" s="1"/>
      <c r="C35" s="1"/>
      <c r="D35" s="1"/>
      <c r="E35" s="1"/>
      <c r="F35" s="1"/>
      <c r="G35" s="1"/>
      <c r="H35" s="1"/>
      <c r="I35" s="1"/>
      <c r="J35" s="1"/>
      <c r="K35" s="1"/>
      <c r="L35" s="1"/>
      <c r="M35" s="1"/>
      <c r="N35" s="2"/>
      <c r="O35" s="2"/>
      <c r="P35" s="2"/>
      <c r="Q35" s="2"/>
      <c r="R35" s="2"/>
      <c r="S35" s="2"/>
      <c r="T35" s="2"/>
      <c r="U35" s="2"/>
      <c r="V35" s="2"/>
      <c r="W35" s="2"/>
      <c r="X35" s="2"/>
      <c r="Y35" s="2"/>
      <c r="Z35" s="2"/>
    </row>
    <row r="36" spans="1:26" ht="12.75" customHeight="1" x14ac:dyDescent="0.2">
      <c r="A36" s="1"/>
      <c r="B36" s="1"/>
      <c r="C36" s="1"/>
      <c r="D36" s="1"/>
      <c r="E36" s="1"/>
      <c r="F36" s="1"/>
      <c r="G36" s="1"/>
      <c r="H36" s="1"/>
      <c r="I36" s="1"/>
      <c r="J36" s="1"/>
      <c r="K36" s="1"/>
      <c r="L36" s="1"/>
      <c r="M36" s="1"/>
      <c r="N36" s="2"/>
      <c r="O36" s="2"/>
      <c r="P36" s="2"/>
      <c r="Q36" s="2"/>
      <c r="R36" s="2"/>
      <c r="S36" s="2"/>
      <c r="T36" s="2"/>
      <c r="U36" s="2"/>
      <c r="V36" s="2"/>
      <c r="W36" s="2"/>
      <c r="X36" s="2"/>
      <c r="Y36" s="2"/>
      <c r="Z36" s="2"/>
    </row>
    <row r="37" spans="1:26" ht="12.75" customHeight="1" x14ac:dyDescent="0.2">
      <c r="A37" s="1"/>
      <c r="B37" s="1"/>
      <c r="C37" s="1"/>
      <c r="D37" s="1"/>
      <c r="E37" s="1"/>
      <c r="F37" s="1"/>
      <c r="G37" s="1"/>
      <c r="H37" s="1"/>
      <c r="I37" s="1"/>
      <c r="J37" s="1"/>
      <c r="K37" s="1"/>
      <c r="L37" s="1"/>
      <c r="M37" s="1"/>
      <c r="N37" s="2"/>
      <c r="O37" s="2"/>
      <c r="P37" s="2"/>
      <c r="Q37" s="2"/>
      <c r="R37" s="2"/>
      <c r="S37" s="2"/>
      <c r="T37" s="2"/>
      <c r="U37" s="2"/>
      <c r="V37" s="2"/>
      <c r="W37" s="2"/>
      <c r="X37" s="2"/>
      <c r="Y37" s="2"/>
      <c r="Z37" s="2"/>
    </row>
    <row r="38" spans="1:26" ht="12.75" customHeight="1" x14ac:dyDescent="0.2">
      <c r="A38" s="1"/>
      <c r="B38" s="1"/>
      <c r="C38" s="1"/>
      <c r="D38" s="1"/>
      <c r="E38" s="1"/>
      <c r="F38" s="1"/>
      <c r="G38" s="1"/>
      <c r="H38" s="1"/>
      <c r="I38" s="1"/>
      <c r="J38" s="1"/>
      <c r="K38" s="1"/>
      <c r="L38" s="1"/>
      <c r="M38" s="1"/>
      <c r="N38" s="2"/>
      <c r="O38" s="2"/>
      <c r="P38" s="2"/>
      <c r="Q38" s="2"/>
      <c r="R38" s="2"/>
      <c r="S38" s="2"/>
      <c r="T38" s="2"/>
      <c r="U38" s="2"/>
      <c r="V38" s="2"/>
      <c r="W38" s="2"/>
      <c r="X38" s="2"/>
      <c r="Y38" s="2"/>
      <c r="Z38" s="2"/>
    </row>
    <row r="39" spans="1:26" ht="12.75" customHeight="1" x14ac:dyDescent="0.2">
      <c r="A39" s="1"/>
      <c r="B39" s="1"/>
      <c r="C39" s="1"/>
      <c r="D39" s="1"/>
      <c r="E39" s="1"/>
      <c r="F39" s="1"/>
      <c r="G39" s="1"/>
      <c r="H39" s="1"/>
      <c r="I39" s="1"/>
      <c r="J39" s="1"/>
      <c r="K39" s="1"/>
      <c r="L39" s="1"/>
      <c r="M39" s="1"/>
      <c r="N39" s="2"/>
      <c r="O39" s="2"/>
      <c r="P39" s="2"/>
      <c r="Q39" s="2"/>
      <c r="R39" s="2"/>
      <c r="S39" s="2"/>
      <c r="T39" s="2"/>
      <c r="U39" s="2"/>
      <c r="V39" s="2"/>
      <c r="W39" s="2"/>
      <c r="X39" s="2"/>
      <c r="Y39" s="2"/>
      <c r="Z39" s="2"/>
    </row>
    <row r="40" spans="1:26" ht="12.75" customHeight="1" x14ac:dyDescent="0.2">
      <c r="A40" s="1"/>
      <c r="B40" s="1"/>
      <c r="C40" s="1"/>
      <c r="D40" s="1"/>
      <c r="E40" s="1"/>
      <c r="F40" s="1"/>
      <c r="G40" s="1"/>
      <c r="H40" s="1"/>
      <c r="I40" s="1"/>
      <c r="J40" s="1"/>
      <c r="K40" s="1"/>
      <c r="L40" s="1"/>
      <c r="M40" s="1"/>
      <c r="N40" s="2"/>
      <c r="O40" s="2"/>
      <c r="P40" s="2"/>
      <c r="Q40" s="2"/>
      <c r="R40" s="2"/>
      <c r="S40" s="2"/>
      <c r="T40" s="2"/>
      <c r="U40" s="2"/>
      <c r="V40" s="2"/>
      <c r="W40" s="2"/>
      <c r="X40" s="2"/>
      <c r="Y40" s="2"/>
      <c r="Z40" s="2"/>
    </row>
    <row r="41" spans="1:26" ht="12.75" customHeight="1" x14ac:dyDescent="0.2">
      <c r="A41" s="1"/>
      <c r="B41" s="1"/>
      <c r="C41" s="1"/>
      <c r="D41" s="1"/>
      <c r="E41" s="1"/>
      <c r="F41" s="1"/>
      <c r="G41" s="1"/>
      <c r="H41" s="1"/>
      <c r="I41" s="1"/>
      <c r="J41" s="1"/>
      <c r="K41" s="1"/>
      <c r="L41" s="1"/>
      <c r="M41" s="1"/>
      <c r="N41" s="2"/>
      <c r="O41" s="2"/>
      <c r="P41" s="2"/>
      <c r="Q41" s="2"/>
      <c r="R41" s="2"/>
      <c r="S41" s="2"/>
      <c r="T41" s="2"/>
      <c r="U41" s="2"/>
      <c r="V41" s="2"/>
      <c r="W41" s="2"/>
      <c r="X41" s="2"/>
      <c r="Y41" s="2"/>
      <c r="Z41" s="2"/>
    </row>
    <row r="42" spans="1:26" ht="12.75" customHeight="1" x14ac:dyDescent="0.2">
      <c r="A42" s="1"/>
      <c r="B42" s="1"/>
      <c r="C42" s="1"/>
      <c r="D42" s="1"/>
      <c r="E42" s="1"/>
      <c r="F42" s="1"/>
      <c r="G42" s="1"/>
      <c r="H42" s="1"/>
      <c r="I42" s="1"/>
      <c r="J42" s="1"/>
      <c r="K42" s="1"/>
      <c r="L42" s="1"/>
      <c r="M42" s="1"/>
      <c r="N42" s="2"/>
      <c r="O42" s="2"/>
      <c r="P42" s="2"/>
      <c r="Q42" s="2"/>
      <c r="R42" s="2"/>
      <c r="S42" s="2"/>
      <c r="T42" s="2"/>
      <c r="U42" s="2"/>
      <c r="V42" s="2"/>
      <c r="W42" s="2"/>
      <c r="X42" s="2"/>
      <c r="Y42" s="2"/>
      <c r="Z42" s="2"/>
    </row>
    <row r="43" spans="1:26" ht="12.75" customHeight="1" x14ac:dyDescent="0.2">
      <c r="A43" s="1"/>
      <c r="B43" s="1"/>
      <c r="C43" s="1"/>
      <c r="D43" s="1"/>
      <c r="E43" s="1"/>
      <c r="F43" s="1"/>
      <c r="G43" s="1"/>
      <c r="H43" s="1"/>
      <c r="I43" s="1"/>
      <c r="J43" s="1"/>
      <c r="K43" s="1"/>
      <c r="L43" s="1"/>
      <c r="M43" s="1"/>
      <c r="N43" s="2"/>
      <c r="O43" s="2"/>
      <c r="P43" s="2"/>
      <c r="Q43" s="2"/>
      <c r="R43" s="2"/>
      <c r="S43" s="2"/>
      <c r="T43" s="2"/>
      <c r="U43" s="2"/>
      <c r="V43" s="2"/>
      <c r="W43" s="2"/>
      <c r="X43" s="2"/>
      <c r="Y43" s="2"/>
      <c r="Z43" s="2"/>
    </row>
    <row r="44" spans="1:26" ht="12.75" customHeight="1" x14ac:dyDescent="0.2">
      <c r="A44" s="1"/>
      <c r="B44" s="1"/>
      <c r="C44" s="1"/>
      <c r="D44" s="1"/>
      <c r="E44" s="1"/>
      <c r="F44" s="1"/>
      <c r="G44" s="1"/>
      <c r="H44" s="1"/>
      <c r="I44" s="1"/>
      <c r="J44" s="1"/>
      <c r="K44" s="1"/>
      <c r="L44" s="1"/>
      <c r="M44" s="1"/>
      <c r="N44" s="2"/>
      <c r="O44" s="2"/>
      <c r="P44" s="2"/>
      <c r="Q44" s="2"/>
      <c r="R44" s="2"/>
      <c r="S44" s="2"/>
      <c r="T44" s="2"/>
      <c r="U44" s="2"/>
      <c r="V44" s="2"/>
      <c r="W44" s="2"/>
      <c r="X44" s="2"/>
      <c r="Y44" s="2"/>
      <c r="Z44" s="2"/>
    </row>
    <row r="45" spans="1:26" ht="12.75" customHeight="1" x14ac:dyDescent="0.2">
      <c r="A45" s="1"/>
      <c r="B45" s="1"/>
      <c r="C45" s="1"/>
      <c r="D45" s="1"/>
      <c r="E45" s="1"/>
      <c r="F45" s="1"/>
      <c r="G45" s="1"/>
      <c r="H45" s="1"/>
      <c r="I45" s="1"/>
      <c r="J45" s="1"/>
      <c r="K45" s="1"/>
      <c r="L45" s="1"/>
      <c r="M45" s="1"/>
      <c r="N45" s="2"/>
      <c r="O45" s="2"/>
      <c r="P45" s="2"/>
      <c r="Q45" s="2"/>
      <c r="R45" s="2"/>
      <c r="S45" s="2"/>
      <c r="T45" s="2"/>
      <c r="U45" s="2"/>
      <c r="V45" s="2"/>
      <c r="W45" s="2"/>
      <c r="X45" s="2"/>
      <c r="Y45" s="2"/>
      <c r="Z45" s="2"/>
    </row>
    <row r="46" spans="1:26" ht="12.75" customHeight="1" x14ac:dyDescent="0.2">
      <c r="A46" s="1"/>
      <c r="B46" s="1"/>
      <c r="C46" s="1"/>
      <c r="D46" s="1"/>
      <c r="E46" s="1"/>
      <c r="F46" s="1"/>
      <c r="G46" s="1"/>
      <c r="H46" s="1"/>
      <c r="I46" s="1"/>
      <c r="J46" s="1"/>
      <c r="K46" s="1"/>
      <c r="L46" s="1"/>
      <c r="M46" s="1"/>
      <c r="N46" s="2"/>
      <c r="O46" s="2"/>
      <c r="P46" s="2"/>
      <c r="Q46" s="2"/>
      <c r="R46" s="2"/>
      <c r="S46" s="2"/>
      <c r="T46" s="2"/>
      <c r="U46" s="2"/>
      <c r="V46" s="2"/>
      <c r="W46" s="2"/>
      <c r="X46" s="2"/>
      <c r="Y46" s="2"/>
      <c r="Z46" s="2"/>
    </row>
    <row r="47" spans="1:26" ht="12.75" customHeight="1" x14ac:dyDescent="0.2">
      <c r="A47" s="1"/>
      <c r="B47" s="1"/>
      <c r="C47" s="1"/>
      <c r="D47" s="1"/>
      <c r="E47" s="1"/>
      <c r="F47" s="1"/>
      <c r="G47" s="1"/>
      <c r="H47" s="1"/>
      <c r="I47" s="1"/>
      <c r="J47" s="1"/>
      <c r="K47" s="1"/>
      <c r="L47" s="1"/>
      <c r="M47" s="1"/>
      <c r="N47" s="2"/>
      <c r="O47" s="2"/>
      <c r="P47" s="2"/>
      <c r="Q47" s="2"/>
      <c r="R47" s="2"/>
      <c r="S47" s="2"/>
      <c r="T47" s="2"/>
      <c r="U47" s="2"/>
      <c r="V47" s="2"/>
      <c r="W47" s="2"/>
      <c r="X47" s="2"/>
      <c r="Y47" s="2"/>
      <c r="Z47" s="2"/>
    </row>
    <row r="48" spans="1:26" ht="12.75" customHeight="1" x14ac:dyDescent="0.2">
      <c r="A48" s="1"/>
      <c r="B48" s="1"/>
      <c r="C48" s="1"/>
      <c r="D48" s="1"/>
      <c r="E48" s="1"/>
      <c r="F48" s="1"/>
      <c r="G48" s="1"/>
      <c r="H48" s="1"/>
      <c r="I48" s="1"/>
      <c r="J48" s="1"/>
      <c r="K48" s="1"/>
      <c r="L48" s="1"/>
      <c r="M48" s="1"/>
      <c r="N48" s="2"/>
      <c r="O48" s="2"/>
      <c r="P48" s="2"/>
      <c r="Q48" s="2"/>
      <c r="R48" s="2"/>
      <c r="S48" s="2"/>
      <c r="T48" s="2"/>
      <c r="U48" s="2"/>
      <c r="V48" s="2"/>
      <c r="W48" s="2"/>
      <c r="X48" s="2"/>
      <c r="Y48" s="2"/>
      <c r="Z48" s="2"/>
    </row>
    <row r="49" spans="1:26" ht="12.75" customHeight="1" x14ac:dyDescent="0.2">
      <c r="A49" s="1"/>
      <c r="B49" s="1"/>
      <c r="C49" s="1"/>
      <c r="D49" s="1"/>
      <c r="E49" s="1"/>
      <c r="F49" s="1"/>
      <c r="G49" s="1"/>
      <c r="H49" s="1"/>
      <c r="I49" s="1"/>
      <c r="J49" s="1"/>
      <c r="K49" s="1"/>
      <c r="L49" s="1"/>
      <c r="M49" s="1"/>
      <c r="N49" s="2"/>
      <c r="O49" s="2"/>
      <c r="P49" s="2"/>
      <c r="Q49" s="2"/>
      <c r="R49" s="2"/>
      <c r="S49" s="2"/>
      <c r="T49" s="2"/>
      <c r="U49" s="2"/>
      <c r="V49" s="2"/>
      <c r="W49" s="2"/>
      <c r="X49" s="2"/>
      <c r="Y49" s="2"/>
      <c r="Z49" s="2"/>
    </row>
    <row r="50" spans="1:26" ht="12.75" customHeight="1" x14ac:dyDescent="0.2">
      <c r="A50" s="1"/>
      <c r="B50" s="1"/>
      <c r="C50" s="1"/>
      <c r="D50" s="1"/>
      <c r="E50" s="1"/>
      <c r="F50" s="1"/>
      <c r="G50" s="1"/>
      <c r="H50" s="1"/>
      <c r="I50" s="1"/>
      <c r="J50" s="1"/>
      <c r="K50" s="1"/>
      <c r="L50" s="1"/>
      <c r="M50" s="1"/>
      <c r="N50" s="2"/>
      <c r="O50" s="2"/>
      <c r="P50" s="2"/>
      <c r="Q50" s="2"/>
      <c r="R50" s="2"/>
      <c r="S50" s="2"/>
      <c r="T50" s="2"/>
      <c r="U50" s="2"/>
      <c r="V50" s="2"/>
      <c r="W50" s="2"/>
      <c r="X50" s="2"/>
      <c r="Y50" s="2"/>
      <c r="Z50" s="2"/>
    </row>
    <row r="51" spans="1:26" ht="12.75" customHeight="1" x14ac:dyDescent="0.2">
      <c r="A51" s="1"/>
      <c r="B51" s="1"/>
      <c r="C51" s="1"/>
      <c r="D51" s="1"/>
      <c r="E51" s="1"/>
      <c r="F51" s="1"/>
      <c r="G51" s="1"/>
      <c r="H51" s="1"/>
      <c r="I51" s="1"/>
      <c r="J51" s="1"/>
      <c r="K51" s="1"/>
      <c r="L51" s="1"/>
      <c r="M51" s="1"/>
      <c r="N51" s="2"/>
      <c r="O51" s="2"/>
      <c r="P51" s="2"/>
      <c r="Q51" s="2"/>
      <c r="R51" s="2"/>
      <c r="S51" s="2"/>
      <c r="T51" s="2"/>
      <c r="U51" s="2"/>
      <c r="V51" s="2"/>
      <c r="W51" s="2"/>
      <c r="X51" s="2"/>
      <c r="Y51" s="2"/>
      <c r="Z51" s="2"/>
    </row>
    <row r="52" spans="1:26" ht="12.75" customHeight="1" x14ac:dyDescent="0.2">
      <c r="A52" s="1"/>
      <c r="B52" s="1"/>
      <c r="C52" s="1"/>
      <c r="D52" s="1"/>
      <c r="E52" s="1"/>
      <c r="F52" s="1"/>
      <c r="G52" s="1"/>
      <c r="H52" s="1"/>
      <c r="I52" s="1"/>
      <c r="J52" s="1"/>
      <c r="K52" s="1"/>
      <c r="L52" s="1"/>
      <c r="M52" s="1"/>
      <c r="N52" s="2"/>
      <c r="O52" s="2"/>
      <c r="P52" s="2"/>
      <c r="Q52" s="2"/>
      <c r="R52" s="2"/>
      <c r="S52" s="2"/>
      <c r="T52" s="2"/>
      <c r="U52" s="2"/>
      <c r="V52" s="2"/>
      <c r="W52" s="2"/>
      <c r="X52" s="2"/>
      <c r="Y52" s="2"/>
      <c r="Z52" s="2"/>
    </row>
    <row r="53" spans="1:26" ht="12.75" customHeight="1" x14ac:dyDescent="0.2">
      <c r="A53" s="1"/>
      <c r="B53" s="1"/>
      <c r="C53" s="1"/>
      <c r="D53" s="1"/>
      <c r="E53" s="1"/>
      <c r="F53" s="1"/>
      <c r="G53" s="1"/>
      <c r="H53" s="1"/>
      <c r="I53" s="1"/>
      <c r="J53" s="1"/>
      <c r="K53" s="1"/>
      <c r="L53" s="1"/>
      <c r="M53" s="1"/>
      <c r="N53" s="2"/>
      <c r="O53" s="2"/>
      <c r="P53" s="2"/>
      <c r="Q53" s="2"/>
      <c r="R53" s="2"/>
      <c r="S53" s="2"/>
      <c r="T53" s="2"/>
      <c r="U53" s="2"/>
      <c r="V53" s="2"/>
      <c r="W53" s="2"/>
      <c r="X53" s="2"/>
      <c r="Y53" s="2"/>
      <c r="Z53" s="2"/>
    </row>
    <row r="54" spans="1:26" ht="12.75" customHeight="1" x14ac:dyDescent="0.2">
      <c r="A54" s="1"/>
      <c r="B54" s="1"/>
      <c r="C54" s="1"/>
      <c r="D54" s="1"/>
      <c r="E54" s="1"/>
      <c r="F54" s="1"/>
      <c r="G54" s="1"/>
      <c r="H54" s="1"/>
      <c r="I54" s="1"/>
      <c r="J54" s="1"/>
      <c r="K54" s="1"/>
      <c r="L54" s="1"/>
      <c r="M54" s="1"/>
      <c r="N54" s="2"/>
      <c r="O54" s="2"/>
      <c r="P54" s="2"/>
      <c r="Q54" s="2"/>
      <c r="R54" s="2"/>
      <c r="S54" s="2"/>
      <c r="T54" s="2"/>
      <c r="U54" s="2"/>
      <c r="V54" s="2"/>
      <c r="W54" s="2"/>
      <c r="X54" s="2"/>
      <c r="Y54" s="2"/>
      <c r="Z54" s="2"/>
    </row>
    <row r="55" spans="1:26" ht="12.75" customHeight="1" x14ac:dyDescent="0.2">
      <c r="A55" s="1"/>
      <c r="B55" s="1"/>
      <c r="C55" s="1"/>
      <c r="D55" s="1"/>
      <c r="E55" s="1"/>
      <c r="F55" s="1"/>
      <c r="G55" s="1"/>
      <c r="H55" s="1"/>
      <c r="I55" s="1"/>
      <c r="J55" s="1"/>
      <c r="K55" s="1"/>
      <c r="L55" s="1"/>
      <c r="M55" s="1"/>
      <c r="N55" s="2"/>
      <c r="O55" s="2"/>
      <c r="P55" s="2"/>
      <c r="Q55" s="2"/>
      <c r="R55" s="2"/>
      <c r="S55" s="2"/>
      <c r="T55" s="2"/>
      <c r="U55" s="2"/>
      <c r="V55" s="2"/>
      <c r="W55" s="2"/>
      <c r="X55" s="2"/>
      <c r="Y55" s="2"/>
      <c r="Z55" s="2"/>
    </row>
    <row r="56" spans="1:26" ht="12.75" customHeight="1" x14ac:dyDescent="0.2">
      <c r="A56" s="1"/>
      <c r="B56" s="1"/>
      <c r="C56" s="1"/>
      <c r="D56" s="1"/>
      <c r="E56" s="1"/>
      <c r="F56" s="1"/>
      <c r="G56" s="1"/>
      <c r="H56" s="1"/>
      <c r="I56" s="1"/>
      <c r="J56" s="1"/>
      <c r="K56" s="1"/>
      <c r="L56" s="1"/>
      <c r="M56" s="1"/>
      <c r="N56" s="2"/>
      <c r="O56" s="2"/>
      <c r="P56" s="2"/>
      <c r="Q56" s="2"/>
      <c r="R56" s="2"/>
      <c r="S56" s="2"/>
      <c r="T56" s="2"/>
      <c r="U56" s="2"/>
      <c r="V56" s="2"/>
      <c r="W56" s="2"/>
      <c r="X56" s="2"/>
      <c r="Y56" s="2"/>
      <c r="Z56" s="2"/>
    </row>
    <row r="57" spans="1:26" ht="12.75" customHeight="1" x14ac:dyDescent="0.2">
      <c r="A57" s="1"/>
      <c r="B57" s="1"/>
      <c r="C57" s="1"/>
      <c r="D57" s="1"/>
      <c r="E57" s="1"/>
      <c r="F57" s="1"/>
      <c r="G57" s="1"/>
      <c r="H57" s="1"/>
      <c r="I57" s="1"/>
      <c r="J57" s="1"/>
      <c r="K57" s="1"/>
      <c r="L57" s="1"/>
      <c r="M57" s="1"/>
      <c r="N57" s="2"/>
      <c r="O57" s="2"/>
      <c r="P57" s="2"/>
      <c r="Q57" s="2"/>
      <c r="R57" s="2"/>
      <c r="S57" s="2"/>
      <c r="T57" s="2"/>
      <c r="U57" s="2"/>
      <c r="V57" s="2"/>
      <c r="W57" s="2"/>
      <c r="X57" s="2"/>
      <c r="Y57" s="2"/>
      <c r="Z57" s="2"/>
    </row>
    <row r="58" spans="1:26" ht="12.75" customHeight="1" x14ac:dyDescent="0.2">
      <c r="A58" s="1"/>
      <c r="B58" s="1"/>
      <c r="C58" s="1"/>
      <c r="D58" s="1"/>
      <c r="E58" s="1"/>
      <c r="F58" s="1"/>
      <c r="G58" s="1"/>
      <c r="H58" s="1"/>
      <c r="I58" s="1"/>
      <c r="J58" s="1"/>
      <c r="K58" s="1"/>
      <c r="L58" s="1"/>
      <c r="M58" s="1"/>
      <c r="N58" s="2"/>
      <c r="O58" s="2"/>
      <c r="P58" s="2"/>
      <c r="Q58" s="2"/>
      <c r="R58" s="2"/>
      <c r="S58" s="2"/>
      <c r="T58" s="2"/>
      <c r="U58" s="2"/>
      <c r="V58" s="2"/>
      <c r="W58" s="2"/>
      <c r="X58" s="2"/>
      <c r="Y58" s="2"/>
      <c r="Z58" s="2"/>
    </row>
    <row r="59" spans="1:26" ht="12.75" customHeight="1" x14ac:dyDescent="0.2">
      <c r="A59" s="1"/>
      <c r="B59" s="1"/>
      <c r="C59" s="1"/>
      <c r="D59" s="1"/>
      <c r="E59" s="1"/>
      <c r="F59" s="1"/>
      <c r="G59" s="1"/>
      <c r="H59" s="1"/>
      <c r="I59" s="1"/>
      <c r="J59" s="1"/>
      <c r="K59" s="1"/>
      <c r="L59" s="1"/>
      <c r="M59" s="1"/>
      <c r="N59" s="2"/>
      <c r="O59" s="2"/>
      <c r="P59" s="2"/>
      <c r="Q59" s="2"/>
      <c r="R59" s="2"/>
      <c r="S59" s="2"/>
      <c r="T59" s="2"/>
      <c r="U59" s="2"/>
      <c r="V59" s="2"/>
      <c r="W59" s="2"/>
      <c r="X59" s="2"/>
      <c r="Y59" s="2"/>
      <c r="Z59" s="2"/>
    </row>
    <row r="60" spans="1:26" ht="12.75" customHeight="1" x14ac:dyDescent="0.2">
      <c r="A60" s="1"/>
      <c r="B60" s="1"/>
      <c r="C60" s="1"/>
      <c r="D60" s="1"/>
      <c r="E60" s="1"/>
      <c r="F60" s="1"/>
      <c r="G60" s="1"/>
      <c r="H60" s="1"/>
      <c r="I60" s="1"/>
      <c r="J60" s="1"/>
      <c r="K60" s="1"/>
      <c r="L60" s="1"/>
      <c r="M60" s="1"/>
      <c r="N60" s="2"/>
      <c r="O60" s="2"/>
      <c r="P60" s="2"/>
      <c r="Q60" s="2"/>
      <c r="R60" s="2"/>
      <c r="S60" s="2"/>
      <c r="T60" s="2"/>
      <c r="U60" s="2"/>
      <c r="V60" s="2"/>
      <c r="W60" s="2"/>
      <c r="X60" s="2"/>
      <c r="Y60" s="2"/>
      <c r="Z60" s="2"/>
    </row>
    <row r="61" spans="1:26" ht="12.75" customHeight="1" x14ac:dyDescent="0.2">
      <c r="A61" s="1"/>
      <c r="B61" s="1"/>
      <c r="C61" s="1"/>
      <c r="D61" s="1"/>
      <c r="E61" s="1"/>
      <c r="F61" s="1"/>
      <c r="G61" s="1"/>
      <c r="H61" s="1"/>
      <c r="I61" s="1"/>
      <c r="J61" s="1"/>
      <c r="K61" s="1"/>
      <c r="L61" s="1"/>
      <c r="M61" s="1"/>
      <c r="N61" s="2"/>
      <c r="O61" s="2"/>
      <c r="P61" s="2"/>
      <c r="Q61" s="2"/>
      <c r="R61" s="2"/>
      <c r="S61" s="2"/>
      <c r="T61" s="2"/>
      <c r="U61" s="2"/>
      <c r="V61" s="2"/>
      <c r="W61" s="2"/>
      <c r="X61" s="2"/>
      <c r="Y61" s="2"/>
      <c r="Z61" s="2"/>
    </row>
    <row r="62" spans="1:26" ht="12.75" customHeight="1" x14ac:dyDescent="0.2">
      <c r="A62" s="1"/>
      <c r="B62" s="1"/>
      <c r="C62" s="1"/>
      <c r="D62" s="1"/>
      <c r="E62" s="1"/>
      <c r="F62" s="1"/>
      <c r="G62" s="1"/>
      <c r="H62" s="1"/>
      <c r="I62" s="1"/>
      <c r="J62" s="1"/>
      <c r="K62" s="1"/>
      <c r="L62" s="1"/>
      <c r="M62" s="1"/>
      <c r="N62" s="2"/>
      <c r="O62" s="2"/>
      <c r="P62" s="2"/>
      <c r="Q62" s="2"/>
      <c r="R62" s="2"/>
      <c r="S62" s="2"/>
      <c r="T62" s="2"/>
      <c r="U62" s="2"/>
      <c r="V62" s="2"/>
      <c r="W62" s="2"/>
      <c r="X62" s="2"/>
      <c r="Y62" s="2"/>
      <c r="Z62" s="2"/>
    </row>
    <row r="63" spans="1:26" ht="12.75" customHeight="1" x14ac:dyDescent="0.2">
      <c r="A63" s="1"/>
      <c r="B63" s="1"/>
      <c r="C63" s="1"/>
      <c r="D63" s="1"/>
      <c r="E63" s="1"/>
      <c r="F63" s="1"/>
      <c r="G63" s="1"/>
      <c r="H63" s="1"/>
      <c r="I63" s="1"/>
      <c r="J63" s="1"/>
      <c r="K63" s="1"/>
      <c r="L63" s="1"/>
      <c r="M63" s="1"/>
      <c r="N63" s="2"/>
      <c r="O63" s="2"/>
      <c r="P63" s="2"/>
      <c r="Q63" s="2"/>
      <c r="R63" s="2"/>
      <c r="S63" s="2"/>
      <c r="T63" s="2"/>
      <c r="U63" s="2"/>
      <c r="V63" s="2"/>
      <c r="W63" s="2"/>
      <c r="X63" s="2"/>
      <c r="Y63" s="2"/>
      <c r="Z63" s="2"/>
    </row>
    <row r="64" spans="1:26" ht="12.75" customHeight="1" x14ac:dyDescent="0.2">
      <c r="A64" s="1"/>
      <c r="B64" s="1"/>
      <c r="C64" s="1"/>
      <c r="D64" s="1"/>
      <c r="E64" s="1"/>
      <c r="F64" s="1"/>
      <c r="G64" s="1"/>
      <c r="H64" s="1"/>
      <c r="I64" s="1"/>
      <c r="J64" s="1"/>
      <c r="K64" s="1"/>
      <c r="L64" s="1"/>
      <c r="M64" s="1"/>
      <c r="N64" s="2"/>
      <c r="O64" s="2"/>
      <c r="P64" s="2"/>
      <c r="Q64" s="2"/>
      <c r="R64" s="2"/>
      <c r="S64" s="2"/>
      <c r="T64" s="2"/>
      <c r="U64" s="2"/>
      <c r="V64" s="2"/>
      <c r="W64" s="2"/>
      <c r="X64" s="2"/>
      <c r="Y64" s="2"/>
      <c r="Z64" s="2"/>
    </row>
    <row r="65" spans="1:26" ht="12.75" customHeight="1" x14ac:dyDescent="0.2">
      <c r="A65" s="1"/>
      <c r="B65" s="1"/>
      <c r="C65" s="1"/>
      <c r="D65" s="1"/>
      <c r="E65" s="1"/>
      <c r="F65" s="1"/>
      <c r="G65" s="1"/>
      <c r="H65" s="1"/>
      <c r="I65" s="1"/>
      <c r="J65" s="1"/>
      <c r="K65" s="1"/>
      <c r="L65" s="1"/>
      <c r="M65" s="1"/>
      <c r="N65" s="2"/>
      <c r="O65" s="2"/>
      <c r="P65" s="2"/>
      <c r="Q65" s="2"/>
      <c r="R65" s="2"/>
      <c r="S65" s="2"/>
      <c r="T65" s="2"/>
      <c r="U65" s="2"/>
      <c r="V65" s="2"/>
      <c r="W65" s="2"/>
      <c r="X65" s="2"/>
      <c r="Y65" s="2"/>
      <c r="Z65" s="2"/>
    </row>
    <row r="66" spans="1:26" ht="12.75" customHeight="1" x14ac:dyDescent="0.2">
      <c r="A66" s="1"/>
      <c r="B66" s="1"/>
      <c r="C66" s="1"/>
      <c r="D66" s="1"/>
      <c r="E66" s="1"/>
      <c r="F66" s="1"/>
      <c r="G66" s="1"/>
      <c r="H66" s="1"/>
      <c r="I66" s="1"/>
      <c r="J66" s="1"/>
      <c r="K66" s="1"/>
      <c r="L66" s="1"/>
      <c r="M66" s="1"/>
      <c r="N66" s="2"/>
      <c r="O66" s="2"/>
      <c r="P66" s="2"/>
      <c r="Q66" s="2"/>
      <c r="R66" s="2"/>
      <c r="S66" s="2"/>
      <c r="T66" s="2"/>
      <c r="U66" s="2"/>
      <c r="V66" s="2"/>
      <c r="W66" s="2"/>
      <c r="X66" s="2"/>
      <c r="Y66" s="2"/>
      <c r="Z66" s="2"/>
    </row>
    <row r="67" spans="1:26" ht="12.75" customHeight="1" x14ac:dyDescent="0.2">
      <c r="A67" s="1"/>
      <c r="B67" s="1"/>
      <c r="C67" s="1"/>
      <c r="D67" s="1"/>
      <c r="E67" s="1"/>
      <c r="F67" s="1"/>
      <c r="G67" s="1"/>
      <c r="H67" s="1"/>
      <c r="I67" s="1"/>
      <c r="J67" s="1"/>
      <c r="K67" s="1"/>
      <c r="L67" s="1"/>
      <c r="M67" s="1"/>
      <c r="N67" s="2"/>
      <c r="O67" s="2"/>
      <c r="P67" s="2"/>
      <c r="Q67" s="2"/>
      <c r="R67" s="2"/>
      <c r="S67" s="2"/>
      <c r="T67" s="2"/>
      <c r="U67" s="2"/>
      <c r="V67" s="2"/>
      <c r="W67" s="2"/>
      <c r="X67" s="2"/>
      <c r="Y67" s="2"/>
      <c r="Z67" s="2"/>
    </row>
    <row r="68" spans="1:26" ht="12.75" customHeight="1" x14ac:dyDescent="0.2">
      <c r="A68" s="1"/>
      <c r="B68" s="1"/>
      <c r="C68" s="1"/>
      <c r="D68" s="1"/>
      <c r="E68" s="1"/>
      <c r="F68" s="1"/>
      <c r="G68" s="1"/>
      <c r="H68" s="1"/>
      <c r="I68" s="1"/>
      <c r="J68" s="1"/>
      <c r="K68" s="1"/>
      <c r="L68" s="1"/>
      <c r="M68" s="1"/>
      <c r="N68" s="2"/>
      <c r="O68" s="2"/>
      <c r="P68" s="2"/>
      <c r="Q68" s="2"/>
      <c r="R68" s="2"/>
      <c r="S68" s="2"/>
      <c r="T68" s="2"/>
      <c r="U68" s="2"/>
      <c r="V68" s="2"/>
      <c r="W68" s="2"/>
      <c r="X68" s="2"/>
      <c r="Y68" s="2"/>
      <c r="Z68" s="2"/>
    </row>
    <row r="69" spans="1:26" ht="12.75" customHeight="1" x14ac:dyDescent="0.2">
      <c r="A69" s="1"/>
      <c r="B69" s="1"/>
      <c r="C69" s="1"/>
      <c r="D69" s="1"/>
      <c r="E69" s="1"/>
      <c r="F69" s="1"/>
      <c r="G69" s="1"/>
      <c r="H69" s="1"/>
      <c r="I69" s="1"/>
      <c r="J69" s="1"/>
      <c r="K69" s="1"/>
      <c r="L69" s="1"/>
      <c r="M69" s="1"/>
      <c r="N69" s="2"/>
      <c r="O69" s="2"/>
      <c r="P69" s="2"/>
      <c r="Q69" s="2"/>
      <c r="R69" s="2"/>
      <c r="S69" s="2"/>
      <c r="T69" s="2"/>
      <c r="U69" s="2"/>
      <c r="V69" s="2"/>
      <c r="W69" s="2"/>
      <c r="X69" s="2"/>
      <c r="Y69" s="2"/>
      <c r="Z69" s="2"/>
    </row>
    <row r="70" spans="1:26" ht="12.75" customHeight="1" x14ac:dyDescent="0.2">
      <c r="A70" s="1"/>
      <c r="B70" s="1"/>
      <c r="C70" s="1"/>
      <c r="D70" s="1"/>
      <c r="E70" s="1"/>
      <c r="F70" s="1"/>
      <c r="G70" s="1"/>
      <c r="H70" s="1"/>
      <c r="I70" s="1"/>
      <c r="J70" s="1"/>
      <c r="K70" s="1"/>
      <c r="L70" s="1"/>
      <c r="M70" s="1"/>
      <c r="N70" s="2"/>
      <c r="O70" s="2"/>
      <c r="P70" s="2"/>
      <c r="Q70" s="2"/>
      <c r="R70" s="2"/>
      <c r="S70" s="2"/>
      <c r="T70" s="2"/>
      <c r="U70" s="2"/>
      <c r="V70" s="2"/>
      <c r="W70" s="2"/>
      <c r="X70" s="2"/>
      <c r="Y70" s="2"/>
      <c r="Z70" s="2"/>
    </row>
    <row r="71" spans="1:26" ht="12.75" customHeight="1" x14ac:dyDescent="0.2">
      <c r="A71" s="1"/>
      <c r="B71" s="1"/>
      <c r="C71" s="1"/>
      <c r="D71" s="1"/>
      <c r="E71" s="1"/>
      <c r="F71" s="1"/>
      <c r="G71" s="1"/>
      <c r="H71" s="1"/>
      <c r="I71" s="1"/>
      <c r="J71" s="1"/>
      <c r="K71" s="1"/>
      <c r="L71" s="1"/>
      <c r="M71" s="1"/>
      <c r="N71" s="2"/>
      <c r="O71" s="2"/>
      <c r="P71" s="2"/>
      <c r="Q71" s="2"/>
      <c r="R71" s="2"/>
      <c r="S71" s="2"/>
      <c r="T71" s="2"/>
      <c r="U71" s="2"/>
      <c r="V71" s="2"/>
      <c r="W71" s="2"/>
      <c r="X71" s="2"/>
      <c r="Y71" s="2"/>
      <c r="Z71" s="2"/>
    </row>
    <row r="72" spans="1:26" ht="12.75" customHeight="1" x14ac:dyDescent="0.2">
      <c r="A72" s="1"/>
      <c r="B72" s="1"/>
      <c r="C72" s="1"/>
      <c r="D72" s="1"/>
      <c r="E72" s="1"/>
      <c r="F72" s="1"/>
      <c r="G72" s="1"/>
      <c r="H72" s="1"/>
      <c r="I72" s="1"/>
      <c r="J72" s="1"/>
      <c r="K72" s="1"/>
      <c r="L72" s="1"/>
      <c r="M72" s="1"/>
      <c r="N72" s="2"/>
      <c r="O72" s="2"/>
      <c r="P72" s="2"/>
      <c r="Q72" s="2"/>
      <c r="R72" s="2"/>
      <c r="S72" s="2"/>
      <c r="T72" s="2"/>
      <c r="U72" s="2"/>
      <c r="V72" s="2"/>
      <c r="W72" s="2"/>
      <c r="X72" s="2"/>
      <c r="Y72" s="2"/>
      <c r="Z72" s="2"/>
    </row>
    <row r="73" spans="1:26" ht="12.75" customHeight="1" x14ac:dyDescent="0.2">
      <c r="A73" s="1"/>
      <c r="B73" s="1"/>
      <c r="C73" s="1"/>
      <c r="D73" s="1"/>
      <c r="E73" s="1"/>
      <c r="F73" s="1"/>
      <c r="G73" s="1"/>
      <c r="H73" s="1"/>
      <c r="I73" s="1"/>
      <c r="J73" s="1"/>
      <c r="K73" s="1"/>
      <c r="L73" s="1"/>
      <c r="M73" s="1"/>
      <c r="N73" s="2"/>
      <c r="O73" s="2"/>
      <c r="P73" s="2"/>
      <c r="Q73" s="2"/>
      <c r="R73" s="2"/>
      <c r="S73" s="2"/>
      <c r="T73" s="2"/>
      <c r="U73" s="2"/>
      <c r="V73" s="2"/>
      <c r="W73" s="2"/>
      <c r="X73" s="2"/>
      <c r="Y73" s="2"/>
      <c r="Z73" s="2"/>
    </row>
    <row r="74" spans="1:26" ht="12.75" customHeight="1" x14ac:dyDescent="0.2">
      <c r="A74" s="1"/>
      <c r="B74" s="1"/>
      <c r="C74" s="1"/>
      <c r="D74" s="1"/>
      <c r="E74" s="1"/>
      <c r="F74" s="1"/>
      <c r="G74" s="1"/>
      <c r="H74" s="1"/>
      <c r="I74" s="1"/>
      <c r="J74" s="1"/>
      <c r="K74" s="1"/>
      <c r="L74" s="1"/>
      <c r="M74" s="1"/>
      <c r="N74" s="2"/>
      <c r="O74" s="2"/>
      <c r="P74" s="2"/>
      <c r="Q74" s="2"/>
      <c r="R74" s="2"/>
      <c r="S74" s="2"/>
      <c r="T74" s="2"/>
      <c r="U74" s="2"/>
      <c r="V74" s="2"/>
      <c r="W74" s="2"/>
      <c r="X74" s="2"/>
      <c r="Y74" s="2"/>
      <c r="Z74" s="2"/>
    </row>
    <row r="75" spans="1:26" ht="12.75" customHeight="1" x14ac:dyDescent="0.2">
      <c r="A75" s="1"/>
      <c r="B75" s="1"/>
      <c r="C75" s="1"/>
      <c r="D75" s="1"/>
      <c r="E75" s="1"/>
      <c r="F75" s="1"/>
      <c r="G75" s="1"/>
      <c r="H75" s="1"/>
      <c r="I75" s="1"/>
      <c r="J75" s="1"/>
      <c r="K75" s="1"/>
      <c r="L75" s="1"/>
      <c r="M75" s="1"/>
      <c r="N75" s="2"/>
      <c r="O75" s="2"/>
      <c r="P75" s="2"/>
      <c r="Q75" s="2"/>
      <c r="R75" s="2"/>
      <c r="S75" s="2"/>
      <c r="T75" s="2"/>
      <c r="U75" s="2"/>
      <c r="V75" s="2"/>
      <c r="W75" s="2"/>
      <c r="X75" s="2"/>
      <c r="Y75" s="2"/>
      <c r="Z75" s="2"/>
    </row>
    <row r="76" spans="1:26" ht="12.75" customHeight="1" x14ac:dyDescent="0.2">
      <c r="A76" s="1"/>
      <c r="B76" s="1"/>
      <c r="C76" s="1"/>
      <c r="D76" s="1"/>
      <c r="E76" s="1"/>
      <c r="F76" s="1"/>
      <c r="G76" s="1"/>
      <c r="H76" s="1"/>
      <c r="I76" s="1"/>
      <c r="J76" s="1"/>
      <c r="K76" s="1"/>
      <c r="L76" s="1"/>
      <c r="M76" s="1"/>
      <c r="N76" s="2"/>
      <c r="O76" s="2"/>
      <c r="P76" s="2"/>
      <c r="Q76" s="2"/>
      <c r="R76" s="2"/>
      <c r="S76" s="2"/>
      <c r="T76" s="2"/>
      <c r="U76" s="2"/>
      <c r="V76" s="2"/>
      <c r="W76" s="2"/>
      <c r="X76" s="2"/>
      <c r="Y76" s="2"/>
      <c r="Z76" s="2"/>
    </row>
    <row r="77" spans="1:26" ht="12.75" customHeight="1" x14ac:dyDescent="0.2">
      <c r="A77" s="1"/>
      <c r="B77" s="1"/>
      <c r="C77" s="1"/>
      <c r="D77" s="1"/>
      <c r="E77" s="1"/>
      <c r="F77" s="1"/>
      <c r="G77" s="1"/>
      <c r="H77" s="1"/>
      <c r="I77" s="1"/>
      <c r="J77" s="1"/>
      <c r="K77" s="1"/>
      <c r="L77" s="1"/>
      <c r="M77" s="1"/>
      <c r="N77" s="2"/>
      <c r="O77" s="2"/>
      <c r="P77" s="2"/>
      <c r="Q77" s="2"/>
      <c r="R77" s="2"/>
      <c r="S77" s="2"/>
      <c r="T77" s="2"/>
      <c r="U77" s="2"/>
      <c r="V77" s="2"/>
      <c r="W77" s="2"/>
      <c r="X77" s="2"/>
      <c r="Y77" s="2"/>
      <c r="Z77" s="2"/>
    </row>
    <row r="78" spans="1:26" ht="12.75" customHeight="1" x14ac:dyDescent="0.2">
      <c r="A78" s="1"/>
      <c r="B78" s="1"/>
      <c r="C78" s="1"/>
      <c r="D78" s="1"/>
      <c r="E78" s="1"/>
      <c r="F78" s="1"/>
      <c r="G78" s="1"/>
      <c r="H78" s="1"/>
      <c r="I78" s="1"/>
      <c r="J78" s="1"/>
      <c r="K78" s="1"/>
      <c r="L78" s="1"/>
      <c r="M78" s="1"/>
      <c r="N78" s="2"/>
      <c r="O78" s="2"/>
      <c r="P78" s="2"/>
      <c r="Q78" s="2"/>
      <c r="R78" s="2"/>
      <c r="S78" s="2"/>
      <c r="T78" s="2"/>
      <c r="U78" s="2"/>
      <c r="V78" s="2"/>
      <c r="W78" s="2"/>
      <c r="X78" s="2"/>
      <c r="Y78" s="2"/>
      <c r="Z78" s="2"/>
    </row>
    <row r="79" spans="1:26" ht="12.75" customHeight="1" x14ac:dyDescent="0.2">
      <c r="A79" s="1"/>
      <c r="B79" s="1"/>
      <c r="C79" s="1"/>
      <c r="D79" s="1"/>
      <c r="E79" s="1"/>
      <c r="F79" s="1"/>
      <c r="G79" s="1"/>
      <c r="H79" s="1"/>
      <c r="I79" s="1"/>
      <c r="J79" s="1"/>
      <c r="K79" s="1"/>
      <c r="L79" s="1"/>
      <c r="M79" s="1"/>
      <c r="N79" s="2"/>
      <c r="O79" s="2"/>
      <c r="P79" s="2"/>
      <c r="Q79" s="2"/>
      <c r="R79" s="2"/>
      <c r="S79" s="2"/>
      <c r="T79" s="2"/>
      <c r="U79" s="2"/>
      <c r="V79" s="2"/>
      <c r="W79" s="2"/>
      <c r="X79" s="2"/>
      <c r="Y79" s="2"/>
      <c r="Z79" s="2"/>
    </row>
    <row r="80" spans="1:26" ht="12.75" customHeight="1" x14ac:dyDescent="0.2">
      <c r="A80" s="1"/>
      <c r="B80" s="1"/>
      <c r="C80" s="1"/>
      <c r="D80" s="1"/>
      <c r="E80" s="1"/>
      <c r="F80" s="1"/>
      <c r="G80" s="1"/>
      <c r="H80" s="1"/>
      <c r="I80" s="1"/>
      <c r="J80" s="1"/>
      <c r="K80" s="1"/>
      <c r="L80" s="1"/>
      <c r="M80" s="1"/>
      <c r="N80" s="2"/>
      <c r="O80" s="2"/>
      <c r="P80" s="2"/>
      <c r="Q80" s="2"/>
      <c r="R80" s="2"/>
      <c r="S80" s="2"/>
      <c r="T80" s="2"/>
      <c r="U80" s="2"/>
      <c r="V80" s="2"/>
      <c r="W80" s="2"/>
      <c r="X80" s="2"/>
      <c r="Y80" s="2"/>
      <c r="Z80" s="2"/>
    </row>
    <row r="81" spans="1:26" ht="12.75" customHeight="1" x14ac:dyDescent="0.2">
      <c r="A81" s="1"/>
      <c r="B81" s="1"/>
      <c r="C81" s="1"/>
      <c r="D81" s="1"/>
      <c r="E81" s="1"/>
      <c r="F81" s="1"/>
      <c r="G81" s="1"/>
      <c r="H81" s="1"/>
      <c r="I81" s="1"/>
      <c r="J81" s="1"/>
      <c r="K81" s="1"/>
      <c r="L81" s="1"/>
      <c r="M81" s="1"/>
      <c r="N81" s="2"/>
      <c r="O81" s="2"/>
      <c r="P81" s="2"/>
      <c r="Q81" s="2"/>
      <c r="R81" s="2"/>
      <c r="S81" s="2"/>
      <c r="T81" s="2"/>
      <c r="U81" s="2"/>
      <c r="V81" s="2"/>
      <c r="W81" s="2"/>
      <c r="X81" s="2"/>
      <c r="Y81" s="2"/>
      <c r="Z81" s="2"/>
    </row>
    <row r="82" spans="1:26" ht="12.75" customHeight="1" x14ac:dyDescent="0.2">
      <c r="A82" s="1"/>
      <c r="B82" s="1"/>
      <c r="C82" s="1"/>
      <c r="D82" s="1"/>
      <c r="E82" s="1"/>
      <c r="F82" s="1"/>
      <c r="G82" s="1"/>
      <c r="H82" s="1"/>
      <c r="I82" s="1"/>
      <c r="J82" s="1"/>
      <c r="K82" s="1"/>
      <c r="L82" s="1"/>
      <c r="M82" s="1"/>
      <c r="N82" s="2"/>
      <c r="O82" s="2"/>
      <c r="P82" s="2"/>
      <c r="Q82" s="2"/>
      <c r="R82" s="2"/>
      <c r="S82" s="2"/>
      <c r="T82" s="2"/>
      <c r="U82" s="2"/>
      <c r="V82" s="2"/>
      <c r="W82" s="2"/>
      <c r="X82" s="2"/>
      <c r="Y82" s="2"/>
      <c r="Z82" s="2"/>
    </row>
    <row r="83" spans="1:26" ht="12.75" customHeight="1" x14ac:dyDescent="0.2">
      <c r="A83" s="1"/>
      <c r="B83" s="1"/>
      <c r="C83" s="1"/>
      <c r="D83" s="1"/>
      <c r="E83" s="1"/>
      <c r="F83" s="1"/>
      <c r="G83" s="1"/>
      <c r="H83" s="1"/>
      <c r="I83" s="1"/>
      <c r="J83" s="1"/>
      <c r="K83" s="1"/>
      <c r="L83" s="1"/>
      <c r="M83" s="1"/>
      <c r="N83" s="2"/>
      <c r="O83" s="2"/>
      <c r="P83" s="2"/>
      <c r="Q83" s="2"/>
      <c r="R83" s="2"/>
      <c r="S83" s="2"/>
      <c r="T83" s="2"/>
      <c r="U83" s="2"/>
      <c r="V83" s="2"/>
      <c r="W83" s="2"/>
      <c r="X83" s="2"/>
      <c r="Y83" s="2"/>
      <c r="Z83" s="2"/>
    </row>
    <row r="84" spans="1:26" ht="12.75" customHeight="1" x14ac:dyDescent="0.2">
      <c r="A84" s="1"/>
      <c r="B84" s="1"/>
      <c r="C84" s="1"/>
      <c r="D84" s="1"/>
      <c r="E84" s="1"/>
      <c r="F84" s="1"/>
      <c r="G84" s="1"/>
      <c r="H84" s="1"/>
      <c r="I84" s="1"/>
      <c r="J84" s="1"/>
      <c r="K84" s="1"/>
      <c r="L84" s="1"/>
      <c r="M84" s="1"/>
      <c r="N84" s="2"/>
      <c r="O84" s="2"/>
      <c r="P84" s="2"/>
      <c r="Q84" s="2"/>
      <c r="R84" s="2"/>
      <c r="S84" s="2"/>
      <c r="T84" s="2"/>
      <c r="U84" s="2"/>
      <c r="V84" s="2"/>
      <c r="W84" s="2"/>
      <c r="X84" s="2"/>
      <c r="Y84" s="2"/>
      <c r="Z84" s="2"/>
    </row>
    <row r="85" spans="1:26" ht="12.75" customHeight="1" x14ac:dyDescent="0.2">
      <c r="A85" s="1"/>
      <c r="B85" s="1"/>
      <c r="C85" s="1"/>
      <c r="D85" s="1"/>
      <c r="E85" s="1"/>
      <c r="F85" s="1"/>
      <c r="G85" s="1"/>
      <c r="H85" s="1"/>
      <c r="I85" s="1"/>
      <c r="J85" s="1"/>
      <c r="K85" s="1"/>
      <c r="L85" s="1"/>
      <c r="M85" s="1"/>
      <c r="N85" s="2"/>
      <c r="O85" s="2"/>
      <c r="P85" s="2"/>
      <c r="Q85" s="2"/>
      <c r="R85" s="2"/>
      <c r="S85" s="2"/>
      <c r="T85" s="2"/>
      <c r="U85" s="2"/>
      <c r="V85" s="2"/>
      <c r="W85" s="2"/>
      <c r="X85" s="2"/>
      <c r="Y85" s="2"/>
      <c r="Z85" s="2"/>
    </row>
    <row r="86" spans="1:26" ht="12.75" customHeight="1" x14ac:dyDescent="0.2">
      <c r="A86" s="1"/>
      <c r="B86" s="1"/>
      <c r="C86" s="1"/>
      <c r="D86" s="1"/>
      <c r="E86" s="1"/>
      <c r="F86" s="1"/>
      <c r="G86" s="1"/>
      <c r="H86" s="1"/>
      <c r="I86" s="1"/>
      <c r="J86" s="1"/>
      <c r="K86" s="1"/>
      <c r="L86" s="1"/>
      <c r="M86" s="1"/>
      <c r="N86" s="2"/>
      <c r="O86" s="2"/>
      <c r="P86" s="2"/>
      <c r="Q86" s="2"/>
      <c r="R86" s="2"/>
      <c r="S86" s="2"/>
      <c r="T86" s="2"/>
      <c r="U86" s="2"/>
      <c r="V86" s="2"/>
      <c r="W86" s="2"/>
      <c r="X86" s="2"/>
      <c r="Y86" s="2"/>
      <c r="Z86" s="2"/>
    </row>
    <row r="87" spans="1:26" ht="12.75" customHeight="1" x14ac:dyDescent="0.2">
      <c r="A87" s="1"/>
      <c r="B87" s="1"/>
      <c r="C87" s="1"/>
      <c r="D87" s="1"/>
      <c r="E87" s="1"/>
      <c r="F87" s="1"/>
      <c r="G87" s="1"/>
      <c r="H87" s="1"/>
      <c r="I87" s="1"/>
      <c r="J87" s="1"/>
      <c r="K87" s="1"/>
      <c r="L87" s="1"/>
      <c r="M87" s="1"/>
      <c r="N87" s="2"/>
      <c r="O87" s="2"/>
      <c r="P87" s="2"/>
      <c r="Q87" s="2"/>
      <c r="R87" s="2"/>
      <c r="S87" s="2"/>
      <c r="T87" s="2"/>
      <c r="U87" s="2"/>
      <c r="V87" s="2"/>
      <c r="W87" s="2"/>
      <c r="X87" s="2"/>
      <c r="Y87" s="2"/>
      <c r="Z87" s="2"/>
    </row>
    <row r="88" spans="1:26" ht="12.75" customHeight="1" x14ac:dyDescent="0.2">
      <c r="A88" s="1"/>
      <c r="B88" s="1"/>
      <c r="C88" s="1"/>
      <c r="D88" s="1"/>
      <c r="E88" s="1"/>
      <c r="F88" s="1"/>
      <c r="G88" s="1"/>
      <c r="H88" s="1"/>
      <c r="I88" s="1"/>
      <c r="J88" s="1"/>
      <c r="K88" s="1"/>
      <c r="L88" s="1"/>
      <c r="M88" s="1"/>
      <c r="N88" s="2"/>
      <c r="O88" s="2"/>
      <c r="P88" s="2"/>
      <c r="Q88" s="2"/>
      <c r="R88" s="2"/>
      <c r="S88" s="2"/>
      <c r="T88" s="2"/>
      <c r="U88" s="2"/>
      <c r="V88" s="2"/>
      <c r="W88" s="2"/>
      <c r="X88" s="2"/>
      <c r="Y88" s="2"/>
      <c r="Z88" s="2"/>
    </row>
    <row r="89" spans="1:26" ht="12.75" customHeight="1" x14ac:dyDescent="0.2">
      <c r="A89" s="1"/>
      <c r="B89" s="1"/>
      <c r="C89" s="1"/>
      <c r="D89" s="1"/>
      <c r="E89" s="1"/>
      <c r="F89" s="1"/>
      <c r="G89" s="1"/>
      <c r="H89" s="1"/>
      <c r="I89" s="1"/>
      <c r="J89" s="1"/>
      <c r="K89" s="1"/>
      <c r="L89" s="1"/>
      <c r="M89" s="1"/>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
  <cols>
    <col min="1" max="13" width="14.42578125" customWidth="1"/>
  </cols>
  <sheetData>
    <row r="1" spans="1:26" ht="12.75" customHeight="1" x14ac:dyDescent="0.2">
      <c r="A1" s="1"/>
      <c r="B1" s="1"/>
      <c r="C1" s="1"/>
      <c r="D1" s="1"/>
      <c r="E1" s="1"/>
      <c r="F1" s="1"/>
      <c r="G1" s="1"/>
      <c r="H1" s="1"/>
      <c r="I1" s="1"/>
      <c r="J1" s="1"/>
      <c r="K1" s="1"/>
      <c r="L1" s="1"/>
      <c r="M1" s="1"/>
      <c r="N1" s="2"/>
      <c r="O1" s="2"/>
      <c r="P1" s="2"/>
      <c r="Q1" s="2"/>
      <c r="R1" s="2"/>
      <c r="S1" s="2"/>
      <c r="T1" s="2"/>
      <c r="U1" s="2"/>
      <c r="V1" s="2"/>
      <c r="W1" s="2"/>
      <c r="X1" s="2"/>
      <c r="Y1" s="2"/>
      <c r="Z1" s="2"/>
    </row>
    <row r="2" spans="1:26" ht="12.75" customHeight="1" x14ac:dyDescent="0.2">
      <c r="A2" s="1"/>
      <c r="B2" s="1"/>
      <c r="C2" s="1"/>
      <c r="D2" s="1"/>
      <c r="E2" s="1"/>
      <c r="F2" s="1"/>
      <c r="G2" s="1"/>
      <c r="H2" s="1"/>
      <c r="I2" s="1"/>
      <c r="J2" s="1"/>
      <c r="K2" s="1"/>
      <c r="L2" s="1"/>
      <c r="M2" s="1"/>
      <c r="N2" s="2"/>
      <c r="O2" s="2"/>
      <c r="P2" s="2"/>
      <c r="Q2" s="2"/>
      <c r="R2" s="2"/>
      <c r="S2" s="2"/>
      <c r="T2" s="2"/>
      <c r="U2" s="2"/>
      <c r="V2" s="2"/>
      <c r="W2" s="2"/>
      <c r="X2" s="2"/>
      <c r="Y2" s="2"/>
      <c r="Z2" s="2"/>
    </row>
    <row r="3" spans="1:26" ht="12.75" customHeight="1" x14ac:dyDescent="0.2">
      <c r="A3" s="1"/>
      <c r="B3" s="1"/>
      <c r="C3" s="1"/>
      <c r="D3" s="1"/>
      <c r="E3" s="1"/>
      <c r="F3" s="1"/>
      <c r="G3" s="1"/>
      <c r="H3" s="1"/>
      <c r="I3" s="1"/>
      <c r="J3" s="1"/>
      <c r="K3" s="1"/>
      <c r="L3" s="1"/>
      <c r="M3" s="1"/>
      <c r="N3" s="2"/>
      <c r="O3" s="2"/>
      <c r="P3" s="2"/>
      <c r="Q3" s="2"/>
      <c r="R3" s="2"/>
      <c r="S3" s="2"/>
      <c r="T3" s="2"/>
      <c r="U3" s="2"/>
      <c r="V3" s="2"/>
      <c r="W3" s="2"/>
      <c r="X3" s="2"/>
      <c r="Y3" s="2"/>
      <c r="Z3" s="2"/>
    </row>
    <row r="4" spans="1:26" ht="12.75" customHeight="1" x14ac:dyDescent="0.2">
      <c r="A4" s="1"/>
      <c r="B4" s="1"/>
      <c r="C4" s="1"/>
      <c r="D4" s="1"/>
      <c r="E4" s="1"/>
      <c r="F4" s="1"/>
      <c r="G4" s="1"/>
      <c r="H4" s="1"/>
      <c r="I4" s="1"/>
      <c r="J4" s="1"/>
      <c r="K4" s="1"/>
      <c r="L4" s="1"/>
      <c r="M4" s="1"/>
      <c r="N4" s="2"/>
      <c r="O4" s="2"/>
      <c r="P4" s="2"/>
      <c r="Q4" s="2"/>
      <c r="R4" s="2"/>
      <c r="S4" s="2"/>
      <c r="T4" s="2"/>
      <c r="U4" s="2"/>
      <c r="V4" s="2"/>
      <c r="W4" s="2"/>
      <c r="X4" s="2"/>
      <c r="Y4" s="2"/>
      <c r="Z4" s="2"/>
    </row>
    <row r="5" spans="1:26" ht="12.75" customHeight="1" x14ac:dyDescent="0.2">
      <c r="A5" s="1"/>
      <c r="B5" s="1"/>
      <c r="C5" s="1"/>
      <c r="D5" s="1"/>
      <c r="E5" s="1"/>
      <c r="F5" s="1"/>
      <c r="G5" s="1"/>
      <c r="H5" s="1"/>
      <c r="I5" s="1"/>
      <c r="J5" s="1"/>
      <c r="K5" s="1"/>
      <c r="L5" s="1"/>
      <c r="M5" s="1"/>
      <c r="N5" s="2"/>
      <c r="O5" s="2"/>
      <c r="P5" s="2"/>
      <c r="Q5" s="2"/>
      <c r="R5" s="2"/>
      <c r="S5" s="2"/>
      <c r="T5" s="2"/>
      <c r="U5" s="2"/>
      <c r="V5" s="2"/>
      <c r="W5" s="2"/>
      <c r="X5" s="2"/>
      <c r="Y5" s="2"/>
      <c r="Z5" s="2"/>
    </row>
    <row r="6" spans="1:26" ht="12.75" customHeight="1" x14ac:dyDescent="0.2">
      <c r="A6" s="1"/>
      <c r="B6" s="1"/>
      <c r="C6" s="1"/>
      <c r="D6" s="1"/>
      <c r="E6" s="1"/>
      <c r="F6" s="1"/>
      <c r="G6" s="1"/>
      <c r="H6" s="1"/>
      <c r="I6" s="1"/>
      <c r="J6" s="1"/>
      <c r="K6" s="1"/>
      <c r="L6" s="1"/>
      <c r="M6" s="1"/>
      <c r="N6" s="2"/>
      <c r="O6" s="2"/>
      <c r="P6" s="2"/>
      <c r="Q6" s="2"/>
      <c r="R6" s="2"/>
      <c r="S6" s="2"/>
      <c r="T6" s="2"/>
      <c r="U6" s="2"/>
      <c r="V6" s="2"/>
      <c r="W6" s="2"/>
      <c r="X6" s="2"/>
      <c r="Y6" s="2"/>
      <c r="Z6" s="2"/>
    </row>
    <row r="7" spans="1:26" ht="12.75" customHeight="1" x14ac:dyDescent="0.2">
      <c r="A7" s="1"/>
      <c r="B7" s="1"/>
      <c r="C7" s="1"/>
      <c r="D7" s="1"/>
      <c r="E7" s="1"/>
      <c r="F7" s="1"/>
      <c r="G7" s="1"/>
      <c r="H7" s="1"/>
      <c r="I7" s="1"/>
      <c r="J7" s="1"/>
      <c r="K7" s="1"/>
      <c r="L7" s="1"/>
      <c r="M7" s="1"/>
      <c r="N7" s="2"/>
      <c r="O7" s="2"/>
      <c r="P7" s="2"/>
      <c r="Q7" s="2"/>
      <c r="R7" s="2"/>
      <c r="S7" s="2"/>
      <c r="T7" s="2"/>
      <c r="U7" s="2"/>
      <c r="V7" s="2"/>
      <c r="W7" s="2"/>
      <c r="X7" s="2"/>
      <c r="Y7" s="2"/>
      <c r="Z7" s="2"/>
    </row>
    <row r="8" spans="1:26" ht="12.75" customHeight="1" x14ac:dyDescent="0.2">
      <c r="A8" s="1"/>
      <c r="B8" s="1"/>
      <c r="C8" s="1"/>
      <c r="D8" s="1"/>
      <c r="E8" s="1"/>
      <c r="F8" s="1"/>
      <c r="G8" s="1"/>
      <c r="H8" s="1"/>
      <c r="I8" s="1"/>
      <c r="J8" s="1"/>
      <c r="K8" s="1"/>
      <c r="L8" s="1"/>
      <c r="M8" s="1"/>
      <c r="N8" s="2"/>
      <c r="O8" s="2"/>
      <c r="P8" s="2"/>
      <c r="Q8" s="2"/>
      <c r="R8" s="2"/>
      <c r="S8" s="2"/>
      <c r="T8" s="2"/>
      <c r="U8" s="2"/>
      <c r="V8" s="2"/>
      <c r="W8" s="2"/>
      <c r="X8" s="2"/>
      <c r="Y8" s="2"/>
      <c r="Z8" s="2"/>
    </row>
    <row r="9" spans="1:26" ht="12.75" customHeight="1" x14ac:dyDescent="0.2">
      <c r="A9" s="1"/>
      <c r="B9" s="1"/>
      <c r="C9" s="1"/>
      <c r="D9" s="1"/>
      <c r="E9" s="1"/>
      <c r="F9" s="1"/>
      <c r="G9" s="1"/>
      <c r="H9" s="1"/>
      <c r="I9" s="1"/>
      <c r="J9" s="1"/>
      <c r="K9" s="1"/>
      <c r="L9" s="1"/>
      <c r="M9" s="1"/>
      <c r="N9" s="2"/>
      <c r="O9" s="2"/>
      <c r="P9" s="2"/>
      <c r="Q9" s="2"/>
      <c r="R9" s="2"/>
      <c r="S9" s="2"/>
      <c r="T9" s="2"/>
      <c r="U9" s="2"/>
      <c r="V9" s="2"/>
      <c r="W9" s="2"/>
      <c r="X9" s="2"/>
      <c r="Y9" s="2"/>
      <c r="Z9" s="2"/>
    </row>
    <row r="10" spans="1:26" ht="12.75" customHeight="1" x14ac:dyDescent="0.2">
      <c r="A10" s="1"/>
      <c r="B10" s="1"/>
      <c r="C10" s="1"/>
      <c r="D10" s="1"/>
      <c r="E10" s="1"/>
      <c r="F10" s="1"/>
      <c r="G10" s="1"/>
      <c r="H10" s="1"/>
      <c r="I10" s="1"/>
      <c r="J10" s="1"/>
      <c r="K10" s="1"/>
      <c r="L10" s="1"/>
      <c r="M10" s="1"/>
      <c r="N10" s="2"/>
      <c r="O10" s="2"/>
      <c r="P10" s="2"/>
      <c r="Q10" s="2"/>
      <c r="R10" s="2"/>
      <c r="S10" s="2"/>
      <c r="T10" s="2"/>
      <c r="U10" s="2"/>
      <c r="V10" s="2"/>
      <c r="W10" s="2"/>
      <c r="X10" s="2"/>
      <c r="Y10" s="2"/>
      <c r="Z10" s="2"/>
    </row>
    <row r="11" spans="1:26" ht="12.75" customHeight="1" x14ac:dyDescent="0.2">
      <c r="A11" s="1"/>
      <c r="B11" s="1"/>
      <c r="C11" s="1"/>
      <c r="D11" s="1"/>
      <c r="E11" s="1"/>
      <c r="F11" s="1"/>
      <c r="G11" s="1"/>
      <c r="H11" s="1"/>
      <c r="I11" s="1"/>
      <c r="J11" s="1"/>
      <c r="K11" s="1"/>
      <c r="L11" s="1"/>
      <c r="M11" s="1"/>
      <c r="N11" s="2"/>
      <c r="O11" s="2"/>
      <c r="P11" s="2"/>
      <c r="Q11" s="2"/>
      <c r="R11" s="2"/>
      <c r="S11" s="2"/>
      <c r="T11" s="2"/>
      <c r="U11" s="2"/>
      <c r="V11" s="2"/>
      <c r="W11" s="2"/>
      <c r="X11" s="2"/>
      <c r="Y11" s="2"/>
      <c r="Z11" s="2"/>
    </row>
    <row r="12" spans="1:26" ht="12.75" customHeight="1" x14ac:dyDescent="0.2">
      <c r="A12" s="1"/>
      <c r="B12" s="1"/>
      <c r="C12" s="1"/>
      <c r="D12" s="1"/>
      <c r="E12" s="1"/>
      <c r="F12" s="1"/>
      <c r="G12" s="1"/>
      <c r="H12" s="1"/>
      <c r="I12" s="1"/>
      <c r="J12" s="1"/>
      <c r="K12" s="1"/>
      <c r="L12" s="1"/>
      <c r="M12" s="1"/>
      <c r="N12" s="2"/>
      <c r="O12" s="2"/>
      <c r="P12" s="2"/>
      <c r="Q12" s="2"/>
      <c r="R12" s="2"/>
      <c r="S12" s="2"/>
      <c r="T12" s="2"/>
      <c r="U12" s="2"/>
      <c r="V12" s="2"/>
      <c r="W12" s="2"/>
      <c r="X12" s="2"/>
      <c r="Y12" s="2"/>
      <c r="Z12" s="2"/>
    </row>
    <row r="13" spans="1:26" ht="12.75" customHeight="1" x14ac:dyDescent="0.2">
      <c r="A13" s="1"/>
      <c r="B13" s="1"/>
      <c r="C13" s="1"/>
      <c r="D13" s="1"/>
      <c r="E13" s="1"/>
      <c r="F13" s="1"/>
      <c r="G13" s="1"/>
      <c r="H13" s="1"/>
      <c r="I13" s="1"/>
      <c r="J13" s="1"/>
      <c r="K13" s="1"/>
      <c r="L13" s="1"/>
      <c r="M13" s="1"/>
      <c r="N13" s="2"/>
      <c r="O13" s="2"/>
      <c r="P13" s="2"/>
      <c r="Q13" s="2"/>
      <c r="R13" s="2"/>
      <c r="S13" s="2"/>
      <c r="T13" s="2"/>
      <c r="U13" s="2"/>
      <c r="V13" s="2"/>
      <c r="W13" s="2"/>
      <c r="X13" s="2"/>
      <c r="Y13" s="2"/>
      <c r="Z13" s="2"/>
    </row>
    <row r="14" spans="1:26" ht="12.75" customHeight="1" x14ac:dyDescent="0.2">
      <c r="A14" s="1"/>
      <c r="B14" s="1"/>
      <c r="C14" s="1"/>
      <c r="D14" s="1"/>
      <c r="E14" s="1"/>
      <c r="F14" s="1"/>
      <c r="G14" s="1"/>
      <c r="H14" s="1"/>
      <c r="I14" s="1"/>
      <c r="J14" s="1"/>
      <c r="K14" s="1"/>
      <c r="L14" s="1"/>
      <c r="M14" s="1"/>
      <c r="N14" s="2"/>
      <c r="O14" s="2"/>
      <c r="P14" s="2"/>
      <c r="Q14" s="2"/>
      <c r="R14" s="2"/>
      <c r="S14" s="2"/>
      <c r="T14" s="2"/>
      <c r="U14" s="2"/>
      <c r="V14" s="2"/>
      <c r="W14" s="2"/>
      <c r="X14" s="2"/>
      <c r="Y14" s="2"/>
      <c r="Z14" s="2"/>
    </row>
    <row r="15" spans="1:26" ht="12.75" customHeight="1" x14ac:dyDescent="0.2">
      <c r="A15" s="1"/>
      <c r="B15" s="1"/>
      <c r="C15" s="1"/>
      <c r="D15" s="1"/>
      <c r="E15" s="1"/>
      <c r="F15" s="1"/>
      <c r="G15" s="1"/>
      <c r="H15" s="1"/>
      <c r="I15" s="1"/>
      <c r="J15" s="1"/>
      <c r="K15" s="1"/>
      <c r="L15" s="1"/>
      <c r="M15" s="1"/>
      <c r="N15" s="2"/>
      <c r="O15" s="2"/>
      <c r="P15" s="2"/>
      <c r="Q15" s="2"/>
      <c r="R15" s="2"/>
      <c r="S15" s="2"/>
      <c r="T15" s="2"/>
      <c r="U15" s="2"/>
      <c r="V15" s="2"/>
      <c r="W15" s="2"/>
      <c r="X15" s="2"/>
      <c r="Y15" s="2"/>
      <c r="Z15" s="2"/>
    </row>
    <row r="16" spans="1:26" ht="12.75" customHeight="1" x14ac:dyDescent="0.2">
      <c r="A16" s="1"/>
      <c r="B16" s="1"/>
      <c r="C16" s="1"/>
      <c r="D16" s="1"/>
      <c r="E16" s="1"/>
      <c r="F16" s="1"/>
      <c r="G16" s="1"/>
      <c r="H16" s="1"/>
      <c r="I16" s="1"/>
      <c r="J16" s="1"/>
      <c r="K16" s="1"/>
      <c r="L16" s="1"/>
      <c r="M16" s="1"/>
      <c r="N16" s="2"/>
      <c r="O16" s="2"/>
      <c r="P16" s="2"/>
      <c r="Q16" s="2"/>
      <c r="R16" s="2"/>
      <c r="S16" s="2"/>
      <c r="T16" s="2"/>
      <c r="U16" s="2"/>
      <c r="V16" s="2"/>
      <c r="W16" s="2"/>
      <c r="X16" s="2"/>
      <c r="Y16" s="2"/>
      <c r="Z16" s="2"/>
    </row>
    <row r="17" spans="1:26" ht="12.75" customHeight="1" x14ac:dyDescent="0.2">
      <c r="A17" s="1"/>
      <c r="B17" s="1"/>
      <c r="C17" s="1"/>
      <c r="D17" s="1"/>
      <c r="E17" s="1"/>
      <c r="F17" s="1"/>
      <c r="G17" s="1"/>
      <c r="H17" s="1"/>
      <c r="I17" s="1"/>
      <c r="J17" s="1"/>
      <c r="K17" s="1"/>
      <c r="L17" s="1"/>
      <c r="M17" s="1"/>
      <c r="N17" s="2"/>
      <c r="O17" s="2"/>
      <c r="P17" s="2"/>
      <c r="Q17" s="2"/>
      <c r="R17" s="2"/>
      <c r="S17" s="2"/>
      <c r="T17" s="2"/>
      <c r="U17" s="2"/>
      <c r="V17" s="2"/>
      <c r="W17" s="2"/>
      <c r="X17" s="2"/>
      <c r="Y17" s="2"/>
      <c r="Z17" s="2"/>
    </row>
    <row r="18" spans="1:26" ht="12.75" customHeight="1" x14ac:dyDescent="0.2">
      <c r="A18" s="1"/>
      <c r="B18" s="1"/>
      <c r="C18" s="1"/>
      <c r="D18" s="1"/>
      <c r="E18" s="1"/>
      <c r="F18" s="1"/>
      <c r="G18" s="1"/>
      <c r="H18" s="1"/>
      <c r="I18" s="1"/>
      <c r="J18" s="1"/>
      <c r="K18" s="1"/>
      <c r="L18" s="1"/>
      <c r="M18" s="1"/>
      <c r="N18" s="2"/>
      <c r="O18" s="2"/>
      <c r="P18" s="2"/>
      <c r="Q18" s="2"/>
      <c r="R18" s="2"/>
      <c r="S18" s="2"/>
      <c r="T18" s="2"/>
      <c r="U18" s="2"/>
      <c r="V18" s="2"/>
      <c r="W18" s="2"/>
      <c r="X18" s="2"/>
      <c r="Y18" s="2"/>
      <c r="Z18" s="2"/>
    </row>
    <row r="19" spans="1:26" ht="12.75" customHeight="1" x14ac:dyDescent="0.2">
      <c r="A19" s="1"/>
      <c r="B19" s="1"/>
      <c r="C19" s="1"/>
      <c r="D19" s="1"/>
      <c r="E19" s="1"/>
      <c r="F19" s="1"/>
      <c r="G19" s="1"/>
      <c r="H19" s="1"/>
      <c r="I19" s="1"/>
      <c r="J19" s="1"/>
      <c r="K19" s="1"/>
      <c r="L19" s="1"/>
      <c r="M19" s="1"/>
      <c r="N19" s="2"/>
      <c r="O19" s="2"/>
      <c r="P19" s="2"/>
      <c r="Q19" s="2"/>
      <c r="R19" s="2"/>
      <c r="S19" s="2"/>
      <c r="T19" s="2"/>
      <c r="U19" s="2"/>
      <c r="V19" s="2"/>
      <c r="W19" s="2"/>
      <c r="X19" s="2"/>
      <c r="Y19" s="2"/>
      <c r="Z19" s="2"/>
    </row>
    <row r="20" spans="1:26" ht="12.75" customHeight="1" x14ac:dyDescent="0.2">
      <c r="A20" s="1"/>
      <c r="B20" s="1"/>
      <c r="C20" s="1"/>
      <c r="D20" s="1"/>
      <c r="E20" s="1"/>
      <c r="F20" s="1"/>
      <c r="G20" s="1"/>
      <c r="H20" s="1"/>
      <c r="I20" s="1"/>
      <c r="J20" s="1"/>
      <c r="K20" s="1"/>
      <c r="L20" s="1"/>
      <c r="M20" s="1"/>
      <c r="N20" s="2"/>
      <c r="O20" s="2"/>
      <c r="P20" s="2"/>
      <c r="Q20" s="2"/>
      <c r="R20" s="2"/>
      <c r="S20" s="2"/>
      <c r="T20" s="2"/>
      <c r="U20" s="2"/>
      <c r="V20" s="2"/>
      <c r="W20" s="2"/>
      <c r="X20" s="2"/>
      <c r="Y20" s="2"/>
      <c r="Z20" s="2"/>
    </row>
    <row r="21" spans="1:26" ht="12.75" customHeight="1" x14ac:dyDescent="0.2">
      <c r="A21" s="1"/>
      <c r="B21" s="1"/>
      <c r="C21" s="1"/>
      <c r="D21" s="1"/>
      <c r="E21" s="1"/>
      <c r="F21" s="1"/>
      <c r="G21" s="1"/>
      <c r="H21" s="1"/>
      <c r="I21" s="1"/>
      <c r="J21" s="1"/>
      <c r="K21" s="1"/>
      <c r="L21" s="1"/>
      <c r="M21" s="1"/>
      <c r="N21" s="2"/>
      <c r="O21" s="2"/>
      <c r="P21" s="2"/>
      <c r="Q21" s="2"/>
      <c r="R21" s="2"/>
      <c r="S21" s="2"/>
      <c r="T21" s="2"/>
      <c r="U21" s="2"/>
      <c r="V21" s="2"/>
      <c r="W21" s="2"/>
      <c r="X21" s="2"/>
      <c r="Y21" s="2"/>
      <c r="Z21" s="2"/>
    </row>
    <row r="22" spans="1:26" ht="12.75" customHeight="1" x14ac:dyDescent="0.2">
      <c r="A22" s="1"/>
      <c r="B22" s="1"/>
      <c r="C22" s="1"/>
      <c r="D22" s="1"/>
      <c r="E22" s="1"/>
      <c r="F22" s="1"/>
      <c r="G22" s="1"/>
      <c r="H22" s="1"/>
      <c r="I22" s="1"/>
      <c r="J22" s="1"/>
      <c r="K22" s="1"/>
      <c r="L22" s="1"/>
      <c r="M22" s="1"/>
      <c r="N22" s="2"/>
      <c r="O22" s="2"/>
      <c r="P22" s="2"/>
      <c r="Q22" s="2"/>
      <c r="R22" s="2"/>
      <c r="S22" s="2"/>
      <c r="T22" s="2"/>
      <c r="U22" s="2"/>
      <c r="V22" s="2"/>
      <c r="W22" s="2"/>
      <c r="X22" s="2"/>
      <c r="Y22" s="2"/>
      <c r="Z22" s="2"/>
    </row>
    <row r="23" spans="1:26" ht="12.75" customHeight="1" x14ac:dyDescent="0.2">
      <c r="A23" s="1"/>
      <c r="B23" s="1"/>
      <c r="C23" s="1"/>
      <c r="D23" s="1"/>
      <c r="E23" s="1"/>
      <c r="F23" s="1"/>
      <c r="G23" s="1"/>
      <c r="H23" s="1"/>
      <c r="I23" s="1"/>
      <c r="J23" s="1"/>
      <c r="K23" s="1"/>
      <c r="L23" s="1"/>
      <c r="M23" s="1"/>
      <c r="N23" s="2"/>
      <c r="O23" s="2"/>
      <c r="P23" s="2"/>
      <c r="Q23" s="2"/>
      <c r="R23" s="2"/>
      <c r="S23" s="2"/>
      <c r="T23" s="2"/>
      <c r="U23" s="2"/>
      <c r="V23" s="2"/>
      <c r="W23" s="2"/>
      <c r="X23" s="2"/>
      <c r="Y23" s="2"/>
      <c r="Z23" s="2"/>
    </row>
    <row r="24" spans="1:26" ht="12.75" customHeight="1" x14ac:dyDescent="0.2">
      <c r="A24" s="1"/>
      <c r="B24" s="1"/>
      <c r="C24" s="1"/>
      <c r="D24" s="1"/>
      <c r="E24" s="1"/>
      <c r="F24" s="1"/>
      <c r="G24" s="1"/>
      <c r="H24" s="1"/>
      <c r="I24" s="1"/>
      <c r="J24" s="1"/>
      <c r="K24" s="1"/>
      <c r="L24" s="1"/>
      <c r="M24" s="1"/>
      <c r="N24" s="2"/>
      <c r="O24" s="2"/>
      <c r="P24" s="2"/>
      <c r="Q24" s="2"/>
      <c r="R24" s="2"/>
      <c r="S24" s="2"/>
      <c r="T24" s="2"/>
      <c r="U24" s="2"/>
      <c r="V24" s="2"/>
      <c r="W24" s="2"/>
      <c r="X24" s="2"/>
      <c r="Y24" s="2"/>
      <c r="Z24" s="2"/>
    </row>
    <row r="25" spans="1:26" ht="12.75" customHeight="1" x14ac:dyDescent="0.2">
      <c r="A25" s="1"/>
      <c r="B25" s="1"/>
      <c r="C25" s="1"/>
      <c r="D25" s="1"/>
      <c r="E25" s="1"/>
      <c r="F25" s="1"/>
      <c r="G25" s="1"/>
      <c r="H25" s="1"/>
      <c r="I25" s="1"/>
      <c r="J25" s="1"/>
      <c r="K25" s="1"/>
      <c r="L25" s="1"/>
      <c r="M25" s="1"/>
      <c r="N25" s="2"/>
      <c r="O25" s="2"/>
      <c r="P25" s="2"/>
      <c r="Q25" s="2"/>
      <c r="R25" s="2"/>
      <c r="S25" s="2"/>
      <c r="T25" s="2"/>
      <c r="U25" s="2"/>
      <c r="V25" s="2"/>
      <c r="W25" s="2"/>
      <c r="X25" s="2"/>
      <c r="Y25" s="2"/>
      <c r="Z25" s="2"/>
    </row>
    <row r="26" spans="1:26" ht="12.75" customHeight="1" x14ac:dyDescent="0.2">
      <c r="A26" s="1"/>
      <c r="B26" s="1"/>
      <c r="C26" s="1"/>
      <c r="D26" s="1"/>
      <c r="E26" s="1"/>
      <c r="F26" s="1"/>
      <c r="G26" s="1"/>
      <c r="H26" s="1"/>
      <c r="I26" s="1"/>
      <c r="J26" s="1"/>
      <c r="K26" s="1"/>
      <c r="L26" s="1"/>
      <c r="M26" s="1"/>
      <c r="N26" s="2"/>
      <c r="O26" s="2"/>
      <c r="P26" s="2"/>
      <c r="Q26" s="2"/>
      <c r="R26" s="2"/>
      <c r="S26" s="2"/>
      <c r="T26" s="2"/>
      <c r="U26" s="2"/>
      <c r="V26" s="2"/>
      <c r="W26" s="2"/>
      <c r="X26" s="2"/>
      <c r="Y26" s="2"/>
      <c r="Z26" s="2"/>
    </row>
    <row r="27" spans="1:26" ht="12.75" customHeight="1" x14ac:dyDescent="0.2">
      <c r="A27" s="1"/>
      <c r="B27" s="1"/>
      <c r="C27" s="1"/>
      <c r="D27" s="1"/>
      <c r="E27" s="1"/>
      <c r="F27" s="1"/>
      <c r="G27" s="1"/>
      <c r="H27" s="1"/>
      <c r="I27" s="1"/>
      <c r="J27" s="1"/>
      <c r="K27" s="1"/>
      <c r="L27" s="1"/>
      <c r="M27" s="1"/>
      <c r="N27" s="2"/>
      <c r="O27" s="2"/>
      <c r="P27" s="2"/>
      <c r="Q27" s="2"/>
      <c r="R27" s="2"/>
      <c r="S27" s="2"/>
      <c r="T27" s="2"/>
      <c r="U27" s="2"/>
      <c r="V27" s="2"/>
      <c r="W27" s="2"/>
      <c r="X27" s="2"/>
      <c r="Y27" s="2"/>
      <c r="Z27" s="2"/>
    </row>
    <row r="28" spans="1:26" ht="12.75" customHeight="1" x14ac:dyDescent="0.2">
      <c r="A28" s="1"/>
      <c r="B28" s="1"/>
      <c r="C28" s="1"/>
      <c r="D28" s="1"/>
      <c r="E28" s="1"/>
      <c r="F28" s="1"/>
      <c r="G28" s="1"/>
      <c r="H28" s="1"/>
      <c r="I28" s="1"/>
      <c r="J28" s="1"/>
      <c r="K28" s="1"/>
      <c r="L28" s="1"/>
      <c r="M28" s="1"/>
      <c r="N28" s="2"/>
      <c r="O28" s="2"/>
      <c r="P28" s="2"/>
      <c r="Q28" s="2"/>
      <c r="R28" s="2"/>
      <c r="S28" s="2"/>
      <c r="T28" s="2"/>
      <c r="U28" s="2"/>
      <c r="V28" s="2"/>
      <c r="W28" s="2"/>
      <c r="X28" s="2"/>
      <c r="Y28" s="2"/>
      <c r="Z28" s="2"/>
    </row>
    <row r="29" spans="1:26" ht="12.75" customHeight="1" x14ac:dyDescent="0.2">
      <c r="A29" s="1"/>
      <c r="B29" s="1"/>
      <c r="C29" s="1"/>
      <c r="D29" s="1"/>
      <c r="E29" s="1"/>
      <c r="F29" s="1"/>
      <c r="G29" s="1"/>
      <c r="H29" s="1"/>
      <c r="I29" s="1"/>
      <c r="J29" s="1"/>
      <c r="K29" s="1"/>
      <c r="L29" s="1"/>
      <c r="M29" s="1"/>
      <c r="N29" s="2"/>
      <c r="O29" s="2"/>
      <c r="P29" s="2"/>
      <c r="Q29" s="2"/>
      <c r="R29" s="2"/>
      <c r="S29" s="2"/>
      <c r="T29" s="2"/>
      <c r="U29" s="2"/>
      <c r="V29" s="2"/>
      <c r="W29" s="2"/>
      <c r="X29" s="2"/>
      <c r="Y29" s="2"/>
      <c r="Z29" s="2"/>
    </row>
    <row r="30" spans="1:26" ht="12.75" customHeight="1" x14ac:dyDescent="0.2">
      <c r="A30" s="1"/>
      <c r="B30" s="1"/>
      <c r="C30" s="1"/>
      <c r="D30" s="1"/>
      <c r="E30" s="1"/>
      <c r="F30" s="1"/>
      <c r="G30" s="1"/>
      <c r="H30" s="1"/>
      <c r="I30" s="1"/>
      <c r="J30" s="1"/>
      <c r="K30" s="1"/>
      <c r="L30" s="1"/>
      <c r="M30" s="1"/>
      <c r="N30" s="2"/>
      <c r="O30" s="2"/>
      <c r="P30" s="2"/>
      <c r="Q30" s="2"/>
      <c r="R30" s="2"/>
      <c r="S30" s="2"/>
      <c r="T30" s="2"/>
      <c r="U30" s="2"/>
      <c r="V30" s="2"/>
      <c r="W30" s="2"/>
      <c r="X30" s="2"/>
      <c r="Y30" s="2"/>
      <c r="Z30" s="2"/>
    </row>
    <row r="31" spans="1:26" ht="12.75" customHeight="1" x14ac:dyDescent="0.2">
      <c r="A31" s="1"/>
      <c r="B31" s="1"/>
      <c r="C31" s="1"/>
      <c r="D31" s="1"/>
      <c r="E31" s="1"/>
      <c r="F31" s="1"/>
      <c r="G31" s="1"/>
      <c r="H31" s="1"/>
      <c r="I31" s="1"/>
      <c r="J31" s="1"/>
      <c r="K31" s="1"/>
      <c r="L31" s="1"/>
      <c r="M31" s="1"/>
      <c r="N31" s="2"/>
      <c r="O31" s="2"/>
      <c r="P31" s="2"/>
      <c r="Q31" s="2"/>
      <c r="R31" s="2"/>
      <c r="S31" s="2"/>
      <c r="T31" s="2"/>
      <c r="U31" s="2"/>
      <c r="V31" s="2"/>
      <c r="W31" s="2"/>
      <c r="X31" s="2"/>
      <c r="Y31" s="2"/>
      <c r="Z31" s="2"/>
    </row>
    <row r="32" spans="1:26" ht="12.75" customHeight="1" x14ac:dyDescent="0.2">
      <c r="A32" s="1"/>
      <c r="B32" s="1"/>
      <c r="C32" s="1"/>
      <c r="D32" s="1"/>
      <c r="E32" s="1"/>
      <c r="F32" s="1"/>
      <c r="G32" s="1"/>
      <c r="H32" s="1"/>
      <c r="I32" s="1"/>
      <c r="J32" s="1"/>
      <c r="K32" s="1"/>
      <c r="L32" s="1"/>
      <c r="M32" s="1"/>
      <c r="N32" s="2"/>
      <c r="O32" s="2"/>
      <c r="P32" s="2"/>
      <c r="Q32" s="2"/>
      <c r="R32" s="2"/>
      <c r="S32" s="2"/>
      <c r="T32" s="2"/>
      <c r="U32" s="2"/>
      <c r="V32" s="2"/>
      <c r="W32" s="2"/>
      <c r="X32" s="2"/>
      <c r="Y32" s="2"/>
      <c r="Z32" s="2"/>
    </row>
    <row r="33" spans="1:26" ht="12.75" customHeight="1" x14ac:dyDescent="0.2">
      <c r="A33" s="1"/>
      <c r="B33" s="1"/>
      <c r="C33" s="1"/>
      <c r="D33" s="1"/>
      <c r="E33" s="1"/>
      <c r="F33" s="1"/>
      <c r="G33" s="1"/>
      <c r="H33" s="1"/>
      <c r="I33" s="1"/>
      <c r="J33" s="1"/>
      <c r="K33" s="1"/>
      <c r="L33" s="1"/>
      <c r="M33" s="1"/>
      <c r="N33" s="2"/>
      <c r="O33" s="2"/>
      <c r="P33" s="2"/>
      <c r="Q33" s="2"/>
      <c r="R33" s="2"/>
      <c r="S33" s="2"/>
      <c r="T33" s="2"/>
      <c r="U33" s="2"/>
      <c r="V33" s="2"/>
      <c r="W33" s="2"/>
      <c r="X33" s="2"/>
      <c r="Y33" s="2"/>
      <c r="Z33" s="2"/>
    </row>
    <row r="34" spans="1:26" ht="12.75" customHeight="1" x14ac:dyDescent="0.2">
      <c r="A34" s="1"/>
      <c r="B34" s="1"/>
      <c r="C34" s="1"/>
      <c r="D34" s="1"/>
      <c r="E34" s="1"/>
      <c r="F34" s="1"/>
      <c r="G34" s="1"/>
      <c r="H34" s="1"/>
      <c r="I34" s="1"/>
      <c r="J34" s="1"/>
      <c r="K34" s="1"/>
      <c r="L34" s="1"/>
      <c r="M34" s="1"/>
      <c r="N34" s="2"/>
      <c r="O34" s="2"/>
      <c r="P34" s="2"/>
      <c r="Q34" s="2"/>
      <c r="R34" s="2"/>
      <c r="S34" s="2"/>
      <c r="T34" s="2"/>
      <c r="U34" s="2"/>
      <c r="V34" s="2"/>
      <c r="W34" s="2"/>
      <c r="X34" s="2"/>
      <c r="Y34" s="2"/>
      <c r="Z34" s="2"/>
    </row>
    <row r="35" spans="1:26" ht="12.75" customHeight="1" x14ac:dyDescent="0.2">
      <c r="A35" s="1"/>
      <c r="B35" s="1"/>
      <c r="C35" s="1"/>
      <c r="D35" s="1"/>
      <c r="E35" s="1"/>
      <c r="F35" s="1"/>
      <c r="G35" s="1"/>
      <c r="H35" s="1"/>
      <c r="I35" s="1"/>
      <c r="J35" s="1"/>
      <c r="K35" s="1"/>
      <c r="L35" s="1"/>
      <c r="M35" s="1"/>
      <c r="N35" s="2"/>
      <c r="O35" s="2"/>
      <c r="P35" s="2"/>
      <c r="Q35" s="2"/>
      <c r="R35" s="2"/>
      <c r="S35" s="2"/>
      <c r="T35" s="2"/>
      <c r="U35" s="2"/>
      <c r="V35" s="2"/>
      <c r="W35" s="2"/>
      <c r="X35" s="2"/>
      <c r="Y35" s="2"/>
      <c r="Z35" s="2"/>
    </row>
    <row r="36" spans="1:26" ht="12.75" customHeight="1" x14ac:dyDescent="0.2">
      <c r="A36" s="1"/>
      <c r="B36" s="1"/>
      <c r="C36" s="1"/>
      <c r="D36" s="1"/>
      <c r="E36" s="1"/>
      <c r="F36" s="1"/>
      <c r="G36" s="1"/>
      <c r="H36" s="1"/>
      <c r="I36" s="1"/>
      <c r="J36" s="1"/>
      <c r="K36" s="1"/>
      <c r="L36" s="1"/>
      <c r="M36" s="1"/>
      <c r="N36" s="2"/>
      <c r="O36" s="2"/>
      <c r="P36" s="2"/>
      <c r="Q36" s="2"/>
      <c r="R36" s="2"/>
      <c r="S36" s="2"/>
      <c r="T36" s="2"/>
      <c r="U36" s="2"/>
      <c r="V36" s="2"/>
      <c r="W36" s="2"/>
      <c r="X36" s="2"/>
      <c r="Y36" s="2"/>
      <c r="Z36" s="2"/>
    </row>
    <row r="37" spans="1:26" ht="12.75" customHeight="1" x14ac:dyDescent="0.2">
      <c r="A37" s="1"/>
      <c r="B37" s="1"/>
      <c r="C37" s="1"/>
      <c r="D37" s="1"/>
      <c r="E37" s="1"/>
      <c r="F37" s="1"/>
      <c r="G37" s="1"/>
      <c r="H37" s="1"/>
      <c r="I37" s="1"/>
      <c r="J37" s="1"/>
      <c r="K37" s="1"/>
      <c r="L37" s="1"/>
      <c r="M37" s="1"/>
      <c r="N37" s="2"/>
      <c r="O37" s="2"/>
      <c r="P37" s="2"/>
      <c r="Q37" s="2"/>
      <c r="R37" s="2"/>
      <c r="S37" s="2"/>
      <c r="T37" s="2"/>
      <c r="U37" s="2"/>
      <c r="V37" s="2"/>
      <c r="W37" s="2"/>
      <c r="X37" s="2"/>
      <c r="Y37" s="2"/>
      <c r="Z37" s="2"/>
    </row>
    <row r="38" spans="1:26" ht="12.75" customHeight="1" x14ac:dyDescent="0.2">
      <c r="A38" s="1"/>
      <c r="B38" s="1"/>
      <c r="C38" s="1"/>
      <c r="D38" s="1"/>
      <c r="E38" s="1"/>
      <c r="F38" s="1"/>
      <c r="G38" s="1"/>
      <c r="H38" s="1"/>
      <c r="I38" s="1"/>
      <c r="J38" s="1"/>
      <c r="K38" s="1"/>
      <c r="L38" s="1"/>
      <c r="M38" s="1"/>
      <c r="N38" s="2"/>
      <c r="O38" s="2"/>
      <c r="P38" s="2"/>
      <c r="Q38" s="2"/>
      <c r="R38" s="2"/>
      <c r="S38" s="2"/>
      <c r="T38" s="2"/>
      <c r="U38" s="2"/>
      <c r="V38" s="2"/>
      <c r="W38" s="2"/>
      <c r="X38" s="2"/>
      <c r="Y38" s="2"/>
      <c r="Z38" s="2"/>
    </row>
    <row r="39" spans="1:26" ht="12.75" customHeight="1" x14ac:dyDescent="0.2">
      <c r="A39" s="1"/>
      <c r="B39" s="1"/>
      <c r="C39" s="1"/>
      <c r="D39" s="1"/>
      <c r="E39" s="1"/>
      <c r="F39" s="1"/>
      <c r="G39" s="1"/>
      <c r="H39" s="1"/>
      <c r="I39" s="1"/>
      <c r="J39" s="1"/>
      <c r="K39" s="1"/>
      <c r="L39" s="1"/>
      <c r="M39" s="1"/>
      <c r="N39" s="2"/>
      <c r="O39" s="2"/>
      <c r="P39" s="2"/>
      <c r="Q39" s="2"/>
      <c r="R39" s="2"/>
      <c r="S39" s="2"/>
      <c r="T39" s="2"/>
      <c r="U39" s="2"/>
      <c r="V39" s="2"/>
      <c r="W39" s="2"/>
      <c r="X39" s="2"/>
      <c r="Y39" s="2"/>
      <c r="Z39" s="2"/>
    </row>
    <row r="40" spans="1:26" ht="12.75" customHeight="1" x14ac:dyDescent="0.2">
      <c r="A40" s="1"/>
      <c r="B40" s="1"/>
      <c r="C40" s="1"/>
      <c r="D40" s="1"/>
      <c r="E40" s="1"/>
      <c r="F40" s="1"/>
      <c r="G40" s="1"/>
      <c r="H40" s="1"/>
      <c r="I40" s="1"/>
      <c r="J40" s="1"/>
      <c r="K40" s="1"/>
      <c r="L40" s="1"/>
      <c r="M40" s="1"/>
      <c r="N40" s="2"/>
      <c r="O40" s="2"/>
      <c r="P40" s="2"/>
      <c r="Q40" s="2"/>
      <c r="R40" s="2"/>
      <c r="S40" s="2"/>
      <c r="T40" s="2"/>
      <c r="U40" s="2"/>
      <c r="V40" s="2"/>
      <c r="W40" s="2"/>
      <c r="X40" s="2"/>
      <c r="Y40" s="2"/>
      <c r="Z40" s="2"/>
    </row>
    <row r="41" spans="1:26" ht="12.75" customHeight="1" x14ac:dyDescent="0.2">
      <c r="A41" s="1"/>
      <c r="B41" s="1"/>
      <c r="C41" s="1"/>
      <c r="D41" s="1"/>
      <c r="E41" s="1"/>
      <c r="F41" s="1"/>
      <c r="G41" s="1"/>
      <c r="H41" s="1"/>
      <c r="I41" s="1"/>
      <c r="J41" s="1"/>
      <c r="K41" s="1"/>
      <c r="L41" s="1"/>
      <c r="M41" s="1"/>
      <c r="N41" s="2"/>
      <c r="O41" s="2"/>
      <c r="P41" s="2"/>
      <c r="Q41" s="2"/>
      <c r="R41" s="2"/>
      <c r="S41" s="2"/>
      <c r="T41" s="2"/>
      <c r="U41" s="2"/>
      <c r="V41" s="2"/>
      <c r="W41" s="2"/>
      <c r="X41" s="2"/>
      <c r="Y41" s="2"/>
      <c r="Z41" s="2"/>
    </row>
    <row r="42" spans="1:26" ht="12.75" customHeight="1" x14ac:dyDescent="0.2">
      <c r="A42" s="1"/>
      <c r="B42" s="1"/>
      <c r="C42" s="1"/>
      <c r="D42" s="1"/>
      <c r="E42" s="1"/>
      <c r="F42" s="1"/>
      <c r="G42" s="1"/>
      <c r="H42" s="1"/>
      <c r="I42" s="1"/>
      <c r="J42" s="1"/>
      <c r="K42" s="1"/>
      <c r="L42" s="1"/>
      <c r="M42" s="1"/>
      <c r="N42" s="2"/>
      <c r="O42" s="2"/>
      <c r="P42" s="2"/>
      <c r="Q42" s="2"/>
      <c r="R42" s="2"/>
      <c r="S42" s="2"/>
      <c r="T42" s="2"/>
      <c r="U42" s="2"/>
      <c r="V42" s="2"/>
      <c r="W42" s="2"/>
      <c r="X42" s="2"/>
      <c r="Y42" s="2"/>
      <c r="Z42" s="2"/>
    </row>
    <row r="43" spans="1:26" ht="12.75" customHeight="1" x14ac:dyDescent="0.2">
      <c r="A43" s="1"/>
      <c r="B43" s="1"/>
      <c r="C43" s="1"/>
      <c r="D43" s="1"/>
      <c r="E43" s="1"/>
      <c r="F43" s="1"/>
      <c r="G43" s="1"/>
      <c r="H43" s="1"/>
      <c r="I43" s="1"/>
      <c r="J43" s="1"/>
      <c r="K43" s="1"/>
      <c r="L43" s="1"/>
      <c r="M43" s="1"/>
      <c r="N43" s="2"/>
      <c r="O43" s="2"/>
      <c r="P43" s="2"/>
      <c r="Q43" s="2"/>
      <c r="R43" s="2"/>
      <c r="S43" s="2"/>
      <c r="T43" s="2"/>
      <c r="U43" s="2"/>
      <c r="V43" s="2"/>
      <c r="W43" s="2"/>
      <c r="X43" s="2"/>
      <c r="Y43" s="2"/>
      <c r="Z43" s="2"/>
    </row>
    <row r="44" spans="1:26" ht="12.75" customHeight="1" x14ac:dyDescent="0.2">
      <c r="A44" s="1"/>
      <c r="B44" s="1"/>
      <c r="C44" s="1"/>
      <c r="D44" s="1"/>
      <c r="E44" s="1"/>
      <c r="F44" s="1"/>
      <c r="G44" s="1"/>
      <c r="H44" s="1"/>
      <c r="I44" s="1"/>
      <c r="J44" s="1"/>
      <c r="K44" s="1"/>
      <c r="L44" s="1"/>
      <c r="M44" s="1"/>
      <c r="N44" s="2"/>
      <c r="O44" s="2"/>
      <c r="P44" s="2"/>
      <c r="Q44" s="2"/>
      <c r="R44" s="2"/>
      <c r="S44" s="2"/>
      <c r="T44" s="2"/>
      <c r="U44" s="2"/>
      <c r="V44" s="2"/>
      <c r="W44" s="2"/>
      <c r="X44" s="2"/>
      <c r="Y44" s="2"/>
      <c r="Z44" s="2"/>
    </row>
    <row r="45" spans="1:26" ht="12.75" customHeight="1" x14ac:dyDescent="0.2">
      <c r="A45" s="1"/>
      <c r="B45" s="1"/>
      <c r="C45" s="1"/>
      <c r="D45" s="1"/>
      <c r="E45" s="1"/>
      <c r="F45" s="1"/>
      <c r="G45" s="1"/>
      <c r="H45" s="1"/>
      <c r="I45" s="1"/>
      <c r="J45" s="1"/>
      <c r="K45" s="1"/>
      <c r="L45" s="1"/>
      <c r="M45" s="1"/>
      <c r="N45" s="2"/>
      <c r="O45" s="2"/>
      <c r="P45" s="2"/>
      <c r="Q45" s="2"/>
      <c r="R45" s="2"/>
      <c r="S45" s="2"/>
      <c r="T45" s="2"/>
      <c r="U45" s="2"/>
      <c r="V45" s="2"/>
      <c r="W45" s="2"/>
      <c r="X45" s="2"/>
      <c r="Y45" s="2"/>
      <c r="Z45" s="2"/>
    </row>
    <row r="46" spans="1:26" ht="12.75" customHeight="1" x14ac:dyDescent="0.2">
      <c r="A46" s="1"/>
      <c r="B46" s="1"/>
      <c r="C46" s="1"/>
      <c r="D46" s="1"/>
      <c r="E46" s="1"/>
      <c r="F46" s="1"/>
      <c r="G46" s="1"/>
      <c r="H46" s="1"/>
      <c r="I46" s="1"/>
      <c r="J46" s="1"/>
      <c r="K46" s="1"/>
      <c r="L46" s="1"/>
      <c r="M46" s="1"/>
      <c r="N46" s="2"/>
      <c r="O46" s="2"/>
      <c r="P46" s="2"/>
      <c r="Q46" s="2"/>
      <c r="R46" s="2"/>
      <c r="S46" s="2"/>
      <c r="T46" s="2"/>
      <c r="U46" s="2"/>
      <c r="V46" s="2"/>
      <c r="W46" s="2"/>
      <c r="X46" s="2"/>
      <c r="Y46" s="2"/>
      <c r="Z46" s="2"/>
    </row>
    <row r="47" spans="1:26" ht="12.75" customHeight="1" x14ac:dyDescent="0.2">
      <c r="A47" s="1"/>
      <c r="B47" s="1"/>
      <c r="C47" s="1"/>
      <c r="D47" s="1"/>
      <c r="E47" s="1"/>
      <c r="F47" s="1"/>
      <c r="G47" s="1"/>
      <c r="H47" s="1"/>
      <c r="I47" s="1"/>
      <c r="J47" s="1"/>
      <c r="K47" s="1"/>
      <c r="L47" s="1"/>
      <c r="M47" s="1"/>
      <c r="N47" s="2"/>
      <c r="O47" s="2"/>
      <c r="P47" s="2"/>
      <c r="Q47" s="2"/>
      <c r="R47" s="2"/>
      <c r="S47" s="2"/>
      <c r="T47" s="2"/>
      <c r="U47" s="2"/>
      <c r="V47" s="2"/>
      <c r="W47" s="2"/>
      <c r="X47" s="2"/>
      <c r="Y47" s="2"/>
      <c r="Z47" s="2"/>
    </row>
    <row r="48" spans="1:26" ht="12.75" customHeight="1" x14ac:dyDescent="0.2">
      <c r="A48" s="1"/>
      <c r="B48" s="1"/>
      <c r="C48" s="1"/>
      <c r="D48" s="1"/>
      <c r="E48" s="1"/>
      <c r="F48" s="1"/>
      <c r="G48" s="1"/>
      <c r="H48" s="1"/>
      <c r="I48" s="1"/>
      <c r="J48" s="1"/>
      <c r="K48" s="1"/>
      <c r="L48" s="1"/>
      <c r="M48" s="1"/>
      <c r="N48" s="2"/>
      <c r="O48" s="2"/>
      <c r="P48" s="2"/>
      <c r="Q48" s="2"/>
      <c r="R48" s="2"/>
      <c r="S48" s="2"/>
      <c r="T48" s="2"/>
      <c r="U48" s="2"/>
      <c r="V48" s="2"/>
      <c r="W48" s="2"/>
      <c r="X48" s="2"/>
      <c r="Y48" s="2"/>
      <c r="Z48" s="2"/>
    </row>
    <row r="49" spans="1:26" ht="12.75" customHeight="1" x14ac:dyDescent="0.2">
      <c r="A49" s="1"/>
      <c r="B49" s="1"/>
      <c r="C49" s="1"/>
      <c r="D49" s="1"/>
      <c r="E49" s="1"/>
      <c r="F49" s="1"/>
      <c r="G49" s="1"/>
      <c r="H49" s="1"/>
      <c r="I49" s="1"/>
      <c r="J49" s="1"/>
      <c r="K49" s="1"/>
      <c r="L49" s="1"/>
      <c r="M49" s="1"/>
      <c r="N49" s="2"/>
      <c r="O49" s="2"/>
      <c r="P49" s="2"/>
      <c r="Q49" s="2"/>
      <c r="R49" s="2"/>
      <c r="S49" s="2"/>
      <c r="T49" s="2"/>
      <c r="U49" s="2"/>
      <c r="V49" s="2"/>
      <c r="W49" s="2"/>
      <c r="X49" s="2"/>
      <c r="Y49" s="2"/>
      <c r="Z49" s="2"/>
    </row>
    <row r="50" spans="1:26" ht="12.75" customHeight="1" x14ac:dyDescent="0.2">
      <c r="A50" s="1"/>
      <c r="B50" s="1"/>
      <c r="C50" s="1"/>
      <c r="D50" s="1"/>
      <c r="E50" s="1"/>
      <c r="F50" s="1"/>
      <c r="G50" s="1"/>
      <c r="H50" s="1"/>
      <c r="I50" s="1"/>
      <c r="J50" s="1"/>
      <c r="K50" s="1"/>
      <c r="L50" s="1"/>
      <c r="M50" s="1"/>
      <c r="N50" s="2"/>
      <c r="O50" s="2"/>
      <c r="P50" s="2"/>
      <c r="Q50" s="2"/>
      <c r="R50" s="2"/>
      <c r="S50" s="2"/>
      <c r="T50" s="2"/>
      <c r="U50" s="2"/>
      <c r="V50" s="2"/>
      <c r="W50" s="2"/>
      <c r="X50" s="2"/>
      <c r="Y50" s="2"/>
      <c r="Z50" s="2"/>
    </row>
    <row r="51" spans="1:26" ht="12.75" customHeight="1" x14ac:dyDescent="0.2">
      <c r="A51" s="1"/>
      <c r="B51" s="1"/>
      <c r="C51" s="1"/>
      <c r="D51" s="1"/>
      <c r="E51" s="1"/>
      <c r="F51" s="1"/>
      <c r="G51" s="1"/>
      <c r="H51" s="1"/>
      <c r="I51" s="1"/>
      <c r="J51" s="1"/>
      <c r="K51" s="1"/>
      <c r="L51" s="1"/>
      <c r="M51" s="1"/>
      <c r="N51" s="2"/>
      <c r="O51" s="2"/>
      <c r="P51" s="2"/>
      <c r="Q51" s="2"/>
      <c r="R51" s="2"/>
      <c r="S51" s="2"/>
      <c r="T51" s="2"/>
      <c r="U51" s="2"/>
      <c r="V51" s="2"/>
      <c r="W51" s="2"/>
      <c r="X51" s="2"/>
      <c r="Y51" s="2"/>
      <c r="Z51" s="2"/>
    </row>
    <row r="52" spans="1:26" ht="12.75" customHeight="1" x14ac:dyDescent="0.2">
      <c r="A52" s="1"/>
      <c r="B52" s="1"/>
      <c r="C52" s="1"/>
      <c r="D52" s="1"/>
      <c r="E52" s="1"/>
      <c r="F52" s="1"/>
      <c r="G52" s="1"/>
      <c r="H52" s="1"/>
      <c r="I52" s="1"/>
      <c r="J52" s="1"/>
      <c r="K52" s="1"/>
      <c r="L52" s="1"/>
      <c r="M52" s="1"/>
      <c r="N52" s="2"/>
      <c r="O52" s="2"/>
      <c r="P52" s="2"/>
      <c r="Q52" s="2"/>
      <c r="R52" s="2"/>
      <c r="S52" s="2"/>
      <c r="T52" s="2"/>
      <c r="U52" s="2"/>
      <c r="V52" s="2"/>
      <c r="W52" s="2"/>
      <c r="X52" s="2"/>
      <c r="Y52" s="2"/>
      <c r="Z52" s="2"/>
    </row>
    <row r="53" spans="1:26" ht="12.75" customHeight="1" x14ac:dyDescent="0.2">
      <c r="A53" s="1"/>
      <c r="B53" s="1"/>
      <c r="C53" s="1"/>
      <c r="D53" s="1"/>
      <c r="E53" s="1"/>
      <c r="F53" s="1"/>
      <c r="G53" s="1"/>
      <c r="H53" s="1"/>
      <c r="I53" s="1"/>
      <c r="J53" s="1"/>
      <c r="K53" s="1"/>
      <c r="L53" s="1"/>
      <c r="M53" s="1"/>
      <c r="N53" s="2"/>
      <c r="O53" s="2"/>
      <c r="P53" s="2"/>
      <c r="Q53" s="2"/>
      <c r="R53" s="2"/>
      <c r="S53" s="2"/>
      <c r="T53" s="2"/>
      <c r="U53" s="2"/>
      <c r="V53" s="2"/>
      <c r="W53" s="2"/>
      <c r="X53" s="2"/>
      <c r="Y53" s="2"/>
      <c r="Z53" s="2"/>
    </row>
    <row r="54" spans="1:26" ht="12.75" customHeight="1" x14ac:dyDescent="0.2">
      <c r="A54" s="1"/>
      <c r="B54" s="1"/>
      <c r="C54" s="1"/>
      <c r="D54" s="1"/>
      <c r="E54" s="1"/>
      <c r="F54" s="1"/>
      <c r="G54" s="1"/>
      <c r="H54" s="1"/>
      <c r="I54" s="1"/>
      <c r="J54" s="1"/>
      <c r="K54" s="1"/>
      <c r="L54" s="1"/>
      <c r="M54" s="1"/>
      <c r="N54" s="2"/>
      <c r="O54" s="2"/>
      <c r="P54" s="2"/>
      <c r="Q54" s="2"/>
      <c r="R54" s="2"/>
      <c r="S54" s="2"/>
      <c r="T54" s="2"/>
      <c r="U54" s="2"/>
      <c r="V54" s="2"/>
      <c r="W54" s="2"/>
      <c r="X54" s="2"/>
      <c r="Y54" s="2"/>
      <c r="Z54" s="2"/>
    </row>
    <row r="55" spans="1:26" ht="12.75" customHeight="1" x14ac:dyDescent="0.2">
      <c r="A55" s="1"/>
      <c r="B55" s="1"/>
      <c r="C55" s="1"/>
      <c r="D55" s="1"/>
      <c r="E55" s="1"/>
      <c r="F55" s="1"/>
      <c r="G55" s="1"/>
      <c r="H55" s="1"/>
      <c r="I55" s="1"/>
      <c r="J55" s="1"/>
      <c r="K55" s="1"/>
      <c r="L55" s="1"/>
      <c r="M55" s="1"/>
      <c r="N55" s="2"/>
      <c r="O55" s="2"/>
      <c r="P55" s="2"/>
      <c r="Q55" s="2"/>
      <c r="R55" s="2"/>
      <c r="S55" s="2"/>
      <c r="T55" s="2"/>
      <c r="U55" s="2"/>
      <c r="V55" s="2"/>
      <c r="W55" s="2"/>
      <c r="X55" s="2"/>
      <c r="Y55" s="2"/>
      <c r="Z55" s="2"/>
    </row>
    <row r="56" spans="1:26" ht="12.75" customHeight="1" x14ac:dyDescent="0.2">
      <c r="A56" s="1"/>
      <c r="B56" s="1"/>
      <c r="C56" s="1"/>
      <c r="D56" s="1"/>
      <c r="E56" s="1"/>
      <c r="F56" s="1"/>
      <c r="G56" s="1"/>
      <c r="H56" s="1"/>
      <c r="I56" s="1"/>
      <c r="J56" s="1"/>
      <c r="K56" s="1"/>
      <c r="L56" s="1"/>
      <c r="M56" s="1"/>
      <c r="N56" s="2"/>
      <c r="O56" s="2"/>
      <c r="P56" s="2"/>
      <c r="Q56" s="2"/>
      <c r="R56" s="2"/>
      <c r="S56" s="2"/>
      <c r="T56" s="2"/>
      <c r="U56" s="2"/>
      <c r="V56" s="2"/>
      <c r="W56" s="2"/>
      <c r="X56" s="2"/>
      <c r="Y56" s="2"/>
      <c r="Z56" s="2"/>
    </row>
    <row r="57" spans="1:26" ht="12.75" customHeight="1" x14ac:dyDescent="0.2">
      <c r="A57" s="1"/>
      <c r="B57" s="1"/>
      <c r="C57" s="1"/>
      <c r="D57" s="1"/>
      <c r="E57" s="1"/>
      <c r="F57" s="1"/>
      <c r="G57" s="1"/>
      <c r="H57" s="1"/>
      <c r="I57" s="1"/>
      <c r="J57" s="1"/>
      <c r="K57" s="1"/>
      <c r="L57" s="1"/>
      <c r="M57" s="1"/>
      <c r="N57" s="2"/>
      <c r="O57" s="2"/>
      <c r="P57" s="2"/>
      <c r="Q57" s="2"/>
      <c r="R57" s="2"/>
      <c r="S57" s="2"/>
      <c r="T57" s="2"/>
      <c r="U57" s="2"/>
      <c r="V57" s="2"/>
      <c r="W57" s="2"/>
      <c r="X57" s="2"/>
      <c r="Y57" s="2"/>
      <c r="Z57" s="2"/>
    </row>
    <row r="58" spans="1:26" ht="12.75" customHeight="1" x14ac:dyDescent="0.2">
      <c r="A58" s="1"/>
      <c r="B58" s="1"/>
      <c r="C58" s="1"/>
      <c r="D58" s="1"/>
      <c r="E58" s="1"/>
      <c r="F58" s="1"/>
      <c r="G58" s="1"/>
      <c r="H58" s="1"/>
      <c r="I58" s="1"/>
      <c r="J58" s="1"/>
      <c r="K58" s="1"/>
      <c r="L58" s="1"/>
      <c r="M58" s="1"/>
      <c r="N58" s="2"/>
      <c r="O58" s="2"/>
      <c r="P58" s="2"/>
      <c r="Q58" s="2"/>
      <c r="R58" s="2"/>
      <c r="S58" s="2"/>
      <c r="T58" s="2"/>
      <c r="U58" s="2"/>
      <c r="V58" s="2"/>
      <c r="W58" s="2"/>
      <c r="X58" s="2"/>
      <c r="Y58" s="2"/>
      <c r="Z58" s="2"/>
    </row>
    <row r="59" spans="1:26" ht="12.75" customHeight="1" x14ac:dyDescent="0.2">
      <c r="A59" s="1"/>
      <c r="B59" s="1"/>
      <c r="C59" s="1"/>
      <c r="D59" s="1"/>
      <c r="E59" s="1"/>
      <c r="F59" s="1"/>
      <c r="G59" s="1"/>
      <c r="H59" s="1"/>
      <c r="I59" s="1"/>
      <c r="J59" s="1"/>
      <c r="K59" s="1"/>
      <c r="L59" s="1"/>
      <c r="M59" s="1"/>
      <c r="N59" s="2"/>
      <c r="O59" s="2"/>
      <c r="P59" s="2"/>
      <c r="Q59" s="2"/>
      <c r="R59" s="2"/>
      <c r="S59" s="2"/>
      <c r="T59" s="2"/>
      <c r="U59" s="2"/>
      <c r="V59" s="2"/>
      <c r="W59" s="2"/>
      <c r="X59" s="2"/>
      <c r="Y59" s="2"/>
      <c r="Z59" s="2"/>
    </row>
    <row r="60" spans="1:26" ht="12.75" customHeight="1" x14ac:dyDescent="0.2">
      <c r="A60" s="1"/>
      <c r="B60" s="1"/>
      <c r="C60" s="1"/>
      <c r="D60" s="1"/>
      <c r="E60" s="1"/>
      <c r="F60" s="1"/>
      <c r="G60" s="1"/>
      <c r="H60" s="1"/>
      <c r="I60" s="1"/>
      <c r="J60" s="1"/>
      <c r="K60" s="1"/>
      <c r="L60" s="1"/>
      <c r="M60" s="1"/>
      <c r="N60" s="2"/>
      <c r="O60" s="2"/>
      <c r="P60" s="2"/>
      <c r="Q60" s="2"/>
      <c r="R60" s="2"/>
      <c r="S60" s="2"/>
      <c r="T60" s="2"/>
      <c r="U60" s="2"/>
      <c r="V60" s="2"/>
      <c r="W60" s="2"/>
      <c r="X60" s="2"/>
      <c r="Y60" s="2"/>
      <c r="Z60" s="2"/>
    </row>
    <row r="61" spans="1:26" ht="12.75" customHeight="1" x14ac:dyDescent="0.2">
      <c r="A61" s="1"/>
      <c r="B61" s="1"/>
      <c r="C61" s="1"/>
      <c r="D61" s="1"/>
      <c r="E61" s="1"/>
      <c r="F61" s="1"/>
      <c r="G61" s="1"/>
      <c r="H61" s="1"/>
      <c r="I61" s="1"/>
      <c r="J61" s="1"/>
      <c r="K61" s="1"/>
      <c r="L61" s="1"/>
      <c r="M61" s="1"/>
      <c r="N61" s="2"/>
      <c r="O61" s="2"/>
      <c r="P61" s="2"/>
      <c r="Q61" s="2"/>
      <c r="R61" s="2"/>
      <c r="S61" s="2"/>
      <c r="T61" s="2"/>
      <c r="U61" s="2"/>
      <c r="V61" s="2"/>
      <c r="W61" s="2"/>
      <c r="X61" s="2"/>
      <c r="Y61" s="2"/>
      <c r="Z61" s="2"/>
    </row>
    <row r="62" spans="1:26" ht="12.75" customHeight="1" x14ac:dyDescent="0.2">
      <c r="A62" s="1"/>
      <c r="B62" s="1"/>
      <c r="C62" s="1"/>
      <c r="D62" s="1"/>
      <c r="E62" s="1"/>
      <c r="F62" s="1"/>
      <c r="G62" s="1"/>
      <c r="H62" s="1"/>
      <c r="I62" s="1"/>
      <c r="J62" s="1"/>
      <c r="K62" s="1"/>
      <c r="L62" s="1"/>
      <c r="M62" s="1"/>
      <c r="N62" s="2"/>
      <c r="O62" s="2"/>
      <c r="P62" s="2"/>
      <c r="Q62" s="2"/>
      <c r="R62" s="2"/>
      <c r="S62" s="2"/>
      <c r="T62" s="2"/>
      <c r="U62" s="2"/>
      <c r="V62" s="2"/>
      <c r="W62" s="2"/>
      <c r="X62" s="2"/>
      <c r="Y62" s="2"/>
      <c r="Z62" s="2"/>
    </row>
    <row r="63" spans="1:26" ht="12.75" customHeight="1" x14ac:dyDescent="0.2">
      <c r="A63" s="1"/>
      <c r="B63" s="1"/>
      <c r="C63" s="1"/>
      <c r="D63" s="1"/>
      <c r="E63" s="1"/>
      <c r="F63" s="1"/>
      <c r="G63" s="1"/>
      <c r="H63" s="1"/>
      <c r="I63" s="1"/>
      <c r="J63" s="1"/>
      <c r="K63" s="1"/>
      <c r="L63" s="1"/>
      <c r="M63" s="1"/>
      <c r="N63" s="2"/>
      <c r="O63" s="2"/>
      <c r="P63" s="2"/>
      <c r="Q63" s="2"/>
      <c r="R63" s="2"/>
      <c r="S63" s="2"/>
      <c r="T63" s="2"/>
      <c r="U63" s="2"/>
      <c r="V63" s="2"/>
      <c r="W63" s="2"/>
      <c r="X63" s="2"/>
      <c r="Y63" s="2"/>
      <c r="Z63" s="2"/>
    </row>
    <row r="64" spans="1:26" ht="12.75" customHeight="1" x14ac:dyDescent="0.2">
      <c r="A64" s="1"/>
      <c r="B64" s="1"/>
      <c r="C64" s="1"/>
      <c r="D64" s="1"/>
      <c r="E64" s="1"/>
      <c r="F64" s="1"/>
      <c r="G64" s="1"/>
      <c r="H64" s="1"/>
      <c r="I64" s="1"/>
      <c r="J64" s="1"/>
      <c r="K64" s="1"/>
      <c r="L64" s="1"/>
      <c r="M64" s="1"/>
      <c r="N64" s="2"/>
      <c r="O64" s="2"/>
      <c r="P64" s="2"/>
      <c r="Q64" s="2"/>
      <c r="R64" s="2"/>
      <c r="S64" s="2"/>
      <c r="T64" s="2"/>
      <c r="U64" s="2"/>
      <c r="V64" s="2"/>
      <c r="W64" s="2"/>
      <c r="X64" s="2"/>
      <c r="Y64" s="2"/>
      <c r="Z64" s="2"/>
    </row>
    <row r="65" spans="1:26" ht="12.75" customHeight="1" x14ac:dyDescent="0.2">
      <c r="A65" s="1"/>
      <c r="B65" s="1"/>
      <c r="C65" s="1"/>
      <c r="D65" s="1"/>
      <c r="E65" s="1"/>
      <c r="F65" s="1"/>
      <c r="G65" s="1"/>
      <c r="H65" s="1"/>
      <c r="I65" s="1"/>
      <c r="J65" s="1"/>
      <c r="K65" s="1"/>
      <c r="L65" s="1"/>
      <c r="M65" s="1"/>
      <c r="N65" s="2"/>
      <c r="O65" s="2"/>
      <c r="P65" s="2"/>
      <c r="Q65" s="2"/>
      <c r="R65" s="2"/>
      <c r="S65" s="2"/>
      <c r="T65" s="2"/>
      <c r="U65" s="2"/>
      <c r="V65" s="2"/>
      <c r="W65" s="2"/>
      <c r="X65" s="2"/>
      <c r="Y65" s="2"/>
      <c r="Z65" s="2"/>
    </row>
    <row r="66" spans="1:26" ht="12.75" customHeight="1" x14ac:dyDescent="0.2">
      <c r="A66" s="1"/>
      <c r="B66" s="1"/>
      <c r="C66" s="1"/>
      <c r="D66" s="1"/>
      <c r="E66" s="1"/>
      <c r="F66" s="1"/>
      <c r="G66" s="1"/>
      <c r="H66" s="1"/>
      <c r="I66" s="1"/>
      <c r="J66" s="1"/>
      <c r="K66" s="1"/>
      <c r="L66" s="1"/>
      <c r="M66" s="1"/>
      <c r="N66" s="2"/>
      <c r="O66" s="2"/>
      <c r="P66" s="2"/>
      <c r="Q66" s="2"/>
      <c r="R66" s="2"/>
      <c r="S66" s="2"/>
      <c r="T66" s="2"/>
      <c r="U66" s="2"/>
      <c r="V66" s="2"/>
      <c r="W66" s="2"/>
      <c r="X66" s="2"/>
      <c r="Y66" s="2"/>
      <c r="Z66" s="2"/>
    </row>
    <row r="67" spans="1:26" ht="12.75" customHeight="1" x14ac:dyDescent="0.2">
      <c r="A67" s="1"/>
      <c r="B67" s="1"/>
      <c r="C67" s="1"/>
      <c r="D67" s="1"/>
      <c r="E67" s="1"/>
      <c r="F67" s="1"/>
      <c r="G67" s="1"/>
      <c r="H67" s="1"/>
      <c r="I67" s="1"/>
      <c r="J67" s="1"/>
      <c r="K67" s="1"/>
      <c r="L67" s="1"/>
      <c r="M67" s="1"/>
      <c r="N67" s="2"/>
      <c r="O67" s="2"/>
      <c r="P67" s="2"/>
      <c r="Q67" s="2"/>
      <c r="R67" s="2"/>
      <c r="S67" s="2"/>
      <c r="T67" s="2"/>
      <c r="U67" s="2"/>
      <c r="V67" s="2"/>
      <c r="W67" s="2"/>
      <c r="X67" s="2"/>
      <c r="Y67" s="2"/>
      <c r="Z67" s="2"/>
    </row>
    <row r="68" spans="1:26" ht="12.75" customHeight="1" x14ac:dyDescent="0.2">
      <c r="A68" s="1"/>
      <c r="B68" s="1"/>
      <c r="C68" s="1"/>
      <c r="D68" s="1"/>
      <c r="E68" s="1"/>
      <c r="F68" s="1"/>
      <c r="G68" s="1"/>
      <c r="H68" s="1"/>
      <c r="I68" s="1"/>
      <c r="J68" s="1"/>
      <c r="K68" s="1"/>
      <c r="L68" s="1"/>
      <c r="M68" s="1"/>
      <c r="N68" s="2"/>
      <c r="O68" s="2"/>
      <c r="P68" s="2"/>
      <c r="Q68" s="2"/>
      <c r="R68" s="2"/>
      <c r="S68" s="2"/>
      <c r="T68" s="2"/>
      <c r="U68" s="2"/>
      <c r="V68" s="2"/>
      <c r="W68" s="2"/>
      <c r="X68" s="2"/>
      <c r="Y68" s="2"/>
      <c r="Z68" s="2"/>
    </row>
    <row r="69" spans="1:26" ht="12.75" customHeight="1" x14ac:dyDescent="0.2">
      <c r="A69" s="1"/>
      <c r="B69" s="1"/>
      <c r="C69" s="1"/>
      <c r="D69" s="1"/>
      <c r="E69" s="1"/>
      <c r="F69" s="1"/>
      <c r="G69" s="1"/>
      <c r="H69" s="1"/>
      <c r="I69" s="1"/>
      <c r="J69" s="1"/>
      <c r="K69" s="1"/>
      <c r="L69" s="1"/>
      <c r="M69" s="1"/>
      <c r="N69" s="2"/>
      <c r="O69" s="2"/>
      <c r="P69" s="2"/>
      <c r="Q69" s="2"/>
      <c r="R69" s="2"/>
      <c r="S69" s="2"/>
      <c r="T69" s="2"/>
      <c r="U69" s="2"/>
      <c r="V69" s="2"/>
      <c r="W69" s="2"/>
      <c r="X69" s="2"/>
      <c r="Y69" s="2"/>
      <c r="Z69" s="2"/>
    </row>
    <row r="70" spans="1:26" ht="12.75" customHeight="1" x14ac:dyDescent="0.2">
      <c r="A70" s="1"/>
      <c r="B70" s="1"/>
      <c r="C70" s="1"/>
      <c r="D70" s="1"/>
      <c r="E70" s="1"/>
      <c r="F70" s="1"/>
      <c r="G70" s="1"/>
      <c r="H70" s="1"/>
      <c r="I70" s="1"/>
      <c r="J70" s="1"/>
      <c r="K70" s="1"/>
      <c r="L70" s="1"/>
      <c r="M70" s="1"/>
      <c r="N70" s="2"/>
      <c r="O70" s="2"/>
      <c r="P70" s="2"/>
      <c r="Q70" s="2"/>
      <c r="R70" s="2"/>
      <c r="S70" s="2"/>
      <c r="T70" s="2"/>
      <c r="U70" s="2"/>
      <c r="V70" s="2"/>
      <c r="W70" s="2"/>
      <c r="X70" s="2"/>
      <c r="Y70" s="2"/>
      <c r="Z70" s="2"/>
    </row>
    <row r="71" spans="1:26" ht="12.75" customHeight="1" x14ac:dyDescent="0.2">
      <c r="A71" s="1"/>
      <c r="B71" s="1"/>
      <c r="C71" s="1"/>
      <c r="D71" s="1"/>
      <c r="E71" s="1"/>
      <c r="F71" s="1"/>
      <c r="G71" s="1"/>
      <c r="H71" s="1"/>
      <c r="I71" s="1"/>
      <c r="J71" s="1"/>
      <c r="K71" s="1"/>
      <c r="L71" s="1"/>
      <c r="M71" s="1"/>
      <c r="N71" s="2"/>
      <c r="O71" s="2"/>
      <c r="P71" s="2"/>
      <c r="Q71" s="2"/>
      <c r="R71" s="2"/>
      <c r="S71" s="2"/>
      <c r="T71" s="2"/>
      <c r="U71" s="2"/>
      <c r="V71" s="2"/>
      <c r="W71" s="2"/>
      <c r="X71" s="2"/>
      <c r="Y71" s="2"/>
      <c r="Z71" s="2"/>
    </row>
    <row r="72" spans="1:26" ht="12.75" customHeight="1" x14ac:dyDescent="0.2">
      <c r="A72" s="1"/>
      <c r="B72" s="1"/>
      <c r="C72" s="1"/>
      <c r="D72" s="1"/>
      <c r="E72" s="1"/>
      <c r="F72" s="1"/>
      <c r="G72" s="1"/>
      <c r="H72" s="1"/>
      <c r="I72" s="1"/>
      <c r="J72" s="1"/>
      <c r="K72" s="1"/>
      <c r="L72" s="1"/>
      <c r="M72" s="1"/>
      <c r="N72" s="2"/>
      <c r="O72" s="2"/>
      <c r="P72" s="2"/>
      <c r="Q72" s="2"/>
      <c r="R72" s="2"/>
      <c r="S72" s="2"/>
      <c r="T72" s="2"/>
      <c r="U72" s="2"/>
      <c r="V72" s="2"/>
      <c r="W72" s="2"/>
      <c r="X72" s="2"/>
      <c r="Y72" s="2"/>
      <c r="Z72" s="2"/>
    </row>
    <row r="73" spans="1:26" ht="12.75" customHeight="1" x14ac:dyDescent="0.2">
      <c r="A73" s="1"/>
      <c r="B73" s="1"/>
      <c r="C73" s="1"/>
      <c r="D73" s="1"/>
      <c r="E73" s="1"/>
      <c r="F73" s="1"/>
      <c r="G73" s="1"/>
      <c r="H73" s="1"/>
      <c r="I73" s="1"/>
      <c r="J73" s="1"/>
      <c r="K73" s="1"/>
      <c r="L73" s="1"/>
      <c r="M73" s="1"/>
      <c r="N73" s="2"/>
      <c r="O73" s="2"/>
      <c r="P73" s="2"/>
      <c r="Q73" s="2"/>
      <c r="R73" s="2"/>
      <c r="S73" s="2"/>
      <c r="T73" s="2"/>
      <c r="U73" s="2"/>
      <c r="V73" s="2"/>
      <c r="W73" s="2"/>
      <c r="X73" s="2"/>
      <c r="Y73" s="2"/>
      <c r="Z73" s="2"/>
    </row>
    <row r="74" spans="1:26" ht="12.75" customHeight="1" x14ac:dyDescent="0.2">
      <c r="A74" s="1"/>
      <c r="B74" s="1"/>
      <c r="C74" s="1"/>
      <c r="D74" s="1"/>
      <c r="E74" s="1"/>
      <c r="F74" s="1"/>
      <c r="G74" s="1"/>
      <c r="H74" s="1"/>
      <c r="I74" s="1"/>
      <c r="J74" s="1"/>
      <c r="K74" s="1"/>
      <c r="L74" s="1"/>
      <c r="M74" s="1"/>
      <c r="N74" s="2"/>
      <c r="O74" s="2"/>
      <c r="P74" s="2"/>
      <c r="Q74" s="2"/>
      <c r="R74" s="2"/>
      <c r="S74" s="2"/>
      <c r="T74" s="2"/>
      <c r="U74" s="2"/>
      <c r="V74" s="2"/>
      <c r="W74" s="2"/>
      <c r="X74" s="2"/>
      <c r="Y74" s="2"/>
      <c r="Z74" s="2"/>
    </row>
    <row r="75" spans="1:26" ht="12.75" customHeight="1" x14ac:dyDescent="0.2">
      <c r="A75" s="1"/>
      <c r="B75" s="1"/>
      <c r="C75" s="1"/>
      <c r="D75" s="1"/>
      <c r="E75" s="1"/>
      <c r="F75" s="1"/>
      <c r="G75" s="1"/>
      <c r="H75" s="1"/>
      <c r="I75" s="1"/>
      <c r="J75" s="1"/>
      <c r="K75" s="1"/>
      <c r="L75" s="1"/>
      <c r="M75" s="1"/>
      <c r="N75" s="2"/>
      <c r="O75" s="2"/>
      <c r="P75" s="2"/>
      <c r="Q75" s="2"/>
      <c r="R75" s="2"/>
      <c r="S75" s="2"/>
      <c r="T75" s="2"/>
      <c r="U75" s="2"/>
      <c r="V75" s="2"/>
      <c r="W75" s="2"/>
      <c r="X75" s="2"/>
      <c r="Y75" s="2"/>
      <c r="Z75" s="2"/>
    </row>
    <row r="76" spans="1:26" ht="12.75" customHeight="1" x14ac:dyDescent="0.2">
      <c r="A76" s="1"/>
      <c r="B76" s="1"/>
      <c r="C76" s="1"/>
      <c r="D76" s="1"/>
      <c r="E76" s="1"/>
      <c r="F76" s="1"/>
      <c r="G76" s="1"/>
      <c r="H76" s="1"/>
      <c r="I76" s="1"/>
      <c r="J76" s="1"/>
      <c r="K76" s="1"/>
      <c r="L76" s="1"/>
      <c r="M76" s="1"/>
      <c r="N76" s="2"/>
      <c r="O76" s="2"/>
      <c r="P76" s="2"/>
      <c r="Q76" s="2"/>
      <c r="R76" s="2"/>
      <c r="S76" s="2"/>
      <c r="T76" s="2"/>
      <c r="U76" s="2"/>
      <c r="V76" s="2"/>
      <c r="W76" s="2"/>
      <c r="X76" s="2"/>
      <c r="Y76" s="2"/>
      <c r="Z76" s="2"/>
    </row>
    <row r="77" spans="1:26" ht="12.75" customHeight="1" x14ac:dyDescent="0.2">
      <c r="A77" s="1"/>
      <c r="B77" s="1"/>
      <c r="C77" s="1"/>
      <c r="D77" s="1"/>
      <c r="E77" s="1"/>
      <c r="F77" s="1"/>
      <c r="G77" s="1"/>
      <c r="H77" s="1"/>
      <c r="I77" s="1"/>
      <c r="J77" s="1"/>
      <c r="K77" s="1"/>
      <c r="L77" s="1"/>
      <c r="M77" s="1"/>
      <c r="N77" s="2"/>
      <c r="O77" s="2"/>
      <c r="P77" s="2"/>
      <c r="Q77" s="2"/>
      <c r="R77" s="2"/>
      <c r="S77" s="2"/>
      <c r="T77" s="2"/>
      <c r="U77" s="2"/>
      <c r="V77" s="2"/>
      <c r="W77" s="2"/>
      <c r="X77" s="2"/>
      <c r="Y77" s="2"/>
      <c r="Z77" s="2"/>
    </row>
    <row r="78" spans="1:26" ht="12.75" customHeight="1" x14ac:dyDescent="0.2">
      <c r="A78" s="1"/>
      <c r="B78" s="1"/>
      <c r="C78" s="1"/>
      <c r="D78" s="1"/>
      <c r="E78" s="1"/>
      <c r="F78" s="1"/>
      <c r="G78" s="1"/>
      <c r="H78" s="1"/>
      <c r="I78" s="1"/>
      <c r="J78" s="1"/>
      <c r="K78" s="1"/>
      <c r="L78" s="1"/>
      <c r="M78" s="1"/>
      <c r="N78" s="2"/>
      <c r="O78" s="2"/>
      <c r="P78" s="2"/>
      <c r="Q78" s="2"/>
      <c r="R78" s="2"/>
      <c r="S78" s="2"/>
      <c r="T78" s="2"/>
      <c r="U78" s="2"/>
      <c r="V78" s="2"/>
      <c r="W78" s="2"/>
      <c r="X78" s="2"/>
      <c r="Y78" s="2"/>
      <c r="Z78" s="2"/>
    </row>
    <row r="79" spans="1:26" ht="12.75" customHeight="1" x14ac:dyDescent="0.2">
      <c r="A79" s="1"/>
      <c r="B79" s="1"/>
      <c r="C79" s="1"/>
      <c r="D79" s="1"/>
      <c r="E79" s="1"/>
      <c r="F79" s="1"/>
      <c r="G79" s="1"/>
      <c r="H79" s="1"/>
      <c r="I79" s="1"/>
      <c r="J79" s="1"/>
      <c r="K79" s="1"/>
      <c r="L79" s="1"/>
      <c r="M79" s="1"/>
      <c r="N79" s="2"/>
      <c r="O79" s="2"/>
      <c r="P79" s="2"/>
      <c r="Q79" s="2"/>
      <c r="R79" s="2"/>
      <c r="S79" s="2"/>
      <c r="T79" s="2"/>
      <c r="U79" s="2"/>
      <c r="V79" s="2"/>
      <c r="W79" s="2"/>
      <c r="X79" s="2"/>
      <c r="Y79" s="2"/>
      <c r="Z79" s="2"/>
    </row>
    <row r="80" spans="1:26" ht="12.75" customHeight="1" x14ac:dyDescent="0.2">
      <c r="A80" s="1"/>
      <c r="B80" s="1"/>
      <c r="C80" s="1"/>
      <c r="D80" s="1"/>
      <c r="E80" s="1"/>
      <c r="F80" s="1"/>
      <c r="G80" s="1"/>
      <c r="H80" s="1"/>
      <c r="I80" s="1"/>
      <c r="J80" s="1"/>
      <c r="K80" s="1"/>
      <c r="L80" s="1"/>
      <c r="M80" s="1"/>
      <c r="N80" s="2"/>
      <c r="O80" s="2"/>
      <c r="P80" s="2"/>
      <c r="Q80" s="2"/>
      <c r="R80" s="2"/>
      <c r="S80" s="2"/>
      <c r="T80" s="2"/>
      <c r="U80" s="2"/>
      <c r="V80" s="2"/>
      <c r="W80" s="2"/>
      <c r="X80" s="2"/>
      <c r="Y80" s="2"/>
      <c r="Z80" s="2"/>
    </row>
    <row r="81" spans="1:26" ht="12.75" customHeight="1" x14ac:dyDescent="0.2">
      <c r="A81" s="1"/>
      <c r="B81" s="1"/>
      <c r="C81" s="1"/>
      <c r="D81" s="1"/>
      <c r="E81" s="1"/>
      <c r="F81" s="1"/>
      <c r="G81" s="1"/>
      <c r="H81" s="1"/>
      <c r="I81" s="1"/>
      <c r="J81" s="1"/>
      <c r="K81" s="1"/>
      <c r="L81" s="1"/>
      <c r="M81" s="1"/>
      <c r="N81" s="2"/>
      <c r="O81" s="2"/>
      <c r="P81" s="2"/>
      <c r="Q81" s="2"/>
      <c r="R81" s="2"/>
      <c r="S81" s="2"/>
      <c r="T81" s="2"/>
      <c r="U81" s="2"/>
      <c r="V81" s="2"/>
      <c r="W81" s="2"/>
      <c r="X81" s="2"/>
      <c r="Y81" s="2"/>
      <c r="Z81" s="2"/>
    </row>
    <row r="82" spans="1:26" ht="12.75" customHeight="1" x14ac:dyDescent="0.2">
      <c r="A82" s="1"/>
      <c r="B82" s="1"/>
      <c r="C82" s="1"/>
      <c r="D82" s="1"/>
      <c r="E82" s="1"/>
      <c r="F82" s="1"/>
      <c r="G82" s="1"/>
      <c r="H82" s="1"/>
      <c r="I82" s="1"/>
      <c r="J82" s="1"/>
      <c r="K82" s="1"/>
      <c r="L82" s="1"/>
      <c r="M82" s="1"/>
      <c r="N82" s="2"/>
      <c r="O82" s="2"/>
      <c r="P82" s="2"/>
      <c r="Q82" s="2"/>
      <c r="R82" s="2"/>
      <c r="S82" s="2"/>
      <c r="T82" s="2"/>
      <c r="U82" s="2"/>
      <c r="V82" s="2"/>
      <c r="W82" s="2"/>
      <c r="X82" s="2"/>
      <c r="Y82" s="2"/>
      <c r="Z82" s="2"/>
    </row>
    <row r="83" spans="1:26" ht="12.75" customHeight="1" x14ac:dyDescent="0.2">
      <c r="A83" s="1"/>
      <c r="B83" s="1"/>
      <c r="C83" s="1"/>
      <c r="D83" s="1"/>
      <c r="E83" s="1"/>
      <c r="F83" s="1"/>
      <c r="G83" s="1"/>
      <c r="H83" s="1"/>
      <c r="I83" s="1"/>
      <c r="J83" s="1"/>
      <c r="K83" s="1"/>
      <c r="L83" s="1"/>
      <c r="M83" s="1"/>
      <c r="N83" s="2"/>
      <c r="O83" s="2"/>
      <c r="P83" s="2"/>
      <c r="Q83" s="2"/>
      <c r="R83" s="2"/>
      <c r="S83" s="2"/>
      <c r="T83" s="2"/>
      <c r="U83" s="2"/>
      <c r="V83" s="2"/>
      <c r="W83" s="2"/>
      <c r="X83" s="2"/>
      <c r="Y83" s="2"/>
      <c r="Z83" s="2"/>
    </row>
    <row r="84" spans="1:26" ht="12.75" customHeight="1" x14ac:dyDescent="0.2">
      <c r="A84" s="1"/>
      <c r="B84" s="1"/>
      <c r="C84" s="1"/>
      <c r="D84" s="1"/>
      <c r="E84" s="1"/>
      <c r="F84" s="1"/>
      <c r="G84" s="1"/>
      <c r="H84" s="1"/>
      <c r="I84" s="1"/>
      <c r="J84" s="1"/>
      <c r="K84" s="1"/>
      <c r="L84" s="1"/>
      <c r="M84" s="1"/>
      <c r="N84" s="2"/>
      <c r="O84" s="2"/>
      <c r="P84" s="2"/>
      <c r="Q84" s="2"/>
      <c r="R84" s="2"/>
      <c r="S84" s="2"/>
      <c r="T84" s="2"/>
      <c r="U84" s="2"/>
      <c r="V84" s="2"/>
      <c r="W84" s="2"/>
      <c r="X84" s="2"/>
      <c r="Y84" s="2"/>
      <c r="Z84" s="2"/>
    </row>
    <row r="85" spans="1:26" ht="12.75" customHeight="1" x14ac:dyDescent="0.2">
      <c r="A85" s="1"/>
      <c r="B85" s="1"/>
      <c r="C85" s="1"/>
      <c r="D85" s="1"/>
      <c r="E85" s="1"/>
      <c r="F85" s="1"/>
      <c r="G85" s="1"/>
      <c r="H85" s="1"/>
      <c r="I85" s="1"/>
      <c r="J85" s="1"/>
      <c r="K85" s="1"/>
      <c r="L85" s="1"/>
      <c r="M85" s="1"/>
      <c r="N85" s="2"/>
      <c r="O85" s="2"/>
      <c r="P85" s="2"/>
      <c r="Q85" s="2"/>
      <c r="R85" s="2"/>
      <c r="S85" s="2"/>
      <c r="T85" s="2"/>
      <c r="U85" s="2"/>
      <c r="V85" s="2"/>
      <c r="W85" s="2"/>
      <c r="X85" s="2"/>
      <c r="Y85" s="2"/>
      <c r="Z85" s="2"/>
    </row>
    <row r="86" spans="1:26" ht="12.75" customHeight="1" x14ac:dyDescent="0.2">
      <c r="A86" s="1"/>
      <c r="B86" s="1"/>
      <c r="C86" s="1"/>
      <c r="D86" s="1"/>
      <c r="E86" s="1"/>
      <c r="F86" s="1"/>
      <c r="G86" s="1"/>
      <c r="H86" s="1"/>
      <c r="I86" s="1"/>
      <c r="J86" s="1"/>
      <c r="K86" s="1"/>
      <c r="L86" s="1"/>
      <c r="M86" s="1"/>
      <c r="N86" s="2"/>
      <c r="O86" s="2"/>
      <c r="P86" s="2"/>
      <c r="Q86" s="2"/>
      <c r="R86" s="2"/>
      <c r="S86" s="2"/>
      <c r="T86" s="2"/>
      <c r="U86" s="2"/>
      <c r="V86" s="2"/>
      <c r="W86" s="2"/>
      <c r="X86" s="2"/>
      <c r="Y86" s="2"/>
      <c r="Z86" s="2"/>
    </row>
    <row r="87" spans="1:26" ht="12.75" customHeight="1" x14ac:dyDescent="0.2">
      <c r="A87" s="1"/>
      <c r="B87" s="1"/>
      <c r="C87" s="1"/>
      <c r="D87" s="1"/>
      <c r="E87" s="1"/>
      <c r="F87" s="1"/>
      <c r="G87" s="1"/>
      <c r="H87" s="1"/>
      <c r="I87" s="1"/>
      <c r="J87" s="1"/>
      <c r="K87" s="1"/>
      <c r="L87" s="1"/>
      <c r="M87" s="1"/>
      <c r="N87" s="2"/>
      <c r="O87" s="2"/>
      <c r="P87" s="2"/>
      <c r="Q87" s="2"/>
      <c r="R87" s="2"/>
      <c r="S87" s="2"/>
      <c r="T87" s="2"/>
      <c r="U87" s="2"/>
      <c r="V87" s="2"/>
      <c r="W87" s="2"/>
      <c r="X87" s="2"/>
      <c r="Y87" s="2"/>
      <c r="Z87" s="2"/>
    </row>
    <row r="88" spans="1:26" ht="12.75" customHeight="1" x14ac:dyDescent="0.2">
      <c r="A88" s="1"/>
      <c r="B88" s="1"/>
      <c r="C88" s="1"/>
      <c r="D88" s="1"/>
      <c r="E88" s="1"/>
      <c r="F88" s="1"/>
      <c r="G88" s="1"/>
      <c r="H88" s="1"/>
      <c r="I88" s="1"/>
      <c r="J88" s="1"/>
      <c r="K88" s="1"/>
      <c r="L88" s="1"/>
      <c r="M88" s="1"/>
      <c r="N88" s="2"/>
      <c r="O88" s="2"/>
      <c r="P88" s="2"/>
      <c r="Q88" s="2"/>
      <c r="R88" s="2"/>
      <c r="S88" s="2"/>
      <c r="T88" s="2"/>
      <c r="U88" s="2"/>
      <c r="V88" s="2"/>
      <c r="W88" s="2"/>
      <c r="X88" s="2"/>
      <c r="Y88" s="2"/>
      <c r="Z88" s="2"/>
    </row>
    <row r="89" spans="1:26" ht="12.75" customHeight="1" x14ac:dyDescent="0.2">
      <c r="A89" s="1"/>
      <c r="B89" s="1"/>
      <c r="C89" s="1"/>
      <c r="D89" s="1"/>
      <c r="E89" s="1"/>
      <c r="F89" s="1"/>
      <c r="G89" s="1"/>
      <c r="H89" s="1"/>
      <c r="I89" s="1"/>
      <c r="J89" s="1"/>
      <c r="K89" s="1"/>
      <c r="L89" s="1"/>
      <c r="M89" s="1"/>
      <c r="N89" s="2"/>
      <c r="O89" s="2"/>
      <c r="P89" s="2"/>
      <c r="Q89" s="2"/>
      <c r="R89" s="2"/>
      <c r="S89" s="2"/>
      <c r="T89" s="2"/>
      <c r="U89" s="2"/>
      <c r="V89" s="2"/>
      <c r="W89" s="2"/>
      <c r="X89" s="2"/>
      <c r="Y89" s="2"/>
      <c r="Z89" s="2"/>
    </row>
    <row r="90" spans="1:26" ht="12.75" customHeight="1" x14ac:dyDescent="0.2">
      <c r="A90" s="1"/>
      <c r="B90" s="1"/>
      <c r="C90" s="1"/>
      <c r="D90" s="1"/>
      <c r="E90" s="1"/>
      <c r="F90" s="1"/>
      <c r="G90" s="1"/>
      <c r="H90" s="1"/>
      <c r="I90" s="1"/>
      <c r="J90" s="1"/>
      <c r="K90" s="1"/>
      <c r="L90" s="1"/>
      <c r="M90" s="1"/>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baseColWidth="10" defaultColWidth="14.42578125" defaultRowHeight="15" customHeight="1" x14ac:dyDescent="0.2"/>
  <cols>
    <col min="1" max="6" width="14.42578125" customWidth="1"/>
  </cols>
  <sheetData>
    <row r="1" spans="1:13" ht="12.75" customHeight="1" x14ac:dyDescent="0.2">
      <c r="A1" s="1"/>
      <c r="B1" s="1"/>
      <c r="C1" s="1"/>
      <c r="D1" s="1"/>
      <c r="E1" s="1"/>
      <c r="F1" s="1"/>
      <c r="G1" s="1"/>
      <c r="H1" s="1"/>
      <c r="I1" s="1"/>
      <c r="J1" s="1"/>
      <c r="K1" s="1"/>
      <c r="L1" s="1"/>
      <c r="M1" s="1"/>
    </row>
    <row r="2" spans="1:13" ht="12.75" customHeight="1" x14ac:dyDescent="0.2">
      <c r="A2" s="1"/>
      <c r="B2" s="1"/>
      <c r="C2" s="1"/>
      <c r="D2" s="1"/>
      <c r="E2" s="1"/>
      <c r="F2" s="1"/>
      <c r="G2" s="1"/>
      <c r="H2" s="1"/>
      <c r="I2" s="1"/>
      <c r="J2" s="1"/>
      <c r="K2" s="1"/>
      <c r="L2" s="1"/>
      <c r="M2" s="1"/>
    </row>
    <row r="3" spans="1:13" ht="12.75" customHeight="1" x14ac:dyDescent="0.2">
      <c r="A3" s="1"/>
      <c r="B3" s="1"/>
      <c r="C3" s="1"/>
      <c r="D3" s="1"/>
      <c r="E3" s="1"/>
      <c r="F3" s="1"/>
      <c r="G3" s="1"/>
      <c r="H3" s="1"/>
      <c r="I3" s="1"/>
      <c r="J3" s="1"/>
      <c r="K3" s="1"/>
      <c r="L3" s="1"/>
      <c r="M3" s="1"/>
    </row>
    <row r="4" spans="1:13" ht="12.75" customHeight="1" x14ac:dyDescent="0.2">
      <c r="A4" s="1"/>
      <c r="B4" s="1"/>
      <c r="C4" s="1"/>
      <c r="D4" s="1"/>
      <c r="E4" s="1"/>
      <c r="F4" s="1"/>
      <c r="G4" s="1"/>
      <c r="H4" s="1"/>
      <c r="I4" s="1"/>
      <c r="J4" s="1"/>
      <c r="K4" s="1"/>
      <c r="L4" s="1"/>
      <c r="M4" s="1"/>
    </row>
    <row r="5" spans="1:13" ht="12.75" customHeight="1" x14ac:dyDescent="0.2">
      <c r="A5" s="1"/>
      <c r="B5" s="1"/>
      <c r="C5" s="1"/>
      <c r="D5" s="1"/>
      <c r="E5" s="1"/>
      <c r="F5" s="1"/>
      <c r="G5" s="1"/>
      <c r="H5" s="1"/>
      <c r="I5" s="1"/>
      <c r="J5" s="1"/>
      <c r="K5" s="1"/>
      <c r="L5" s="1"/>
      <c r="M5" s="1"/>
    </row>
    <row r="6" spans="1:13" ht="12.75" customHeight="1" x14ac:dyDescent="0.2">
      <c r="A6" s="1"/>
      <c r="B6" s="1"/>
      <c r="C6" s="1"/>
      <c r="D6" s="1"/>
      <c r="E6" s="1"/>
      <c r="F6" s="1"/>
      <c r="G6" s="1"/>
      <c r="H6" s="1"/>
      <c r="I6" s="1"/>
      <c r="J6" s="1"/>
      <c r="K6" s="1"/>
      <c r="L6" s="1"/>
      <c r="M6" s="1"/>
    </row>
    <row r="7" spans="1:13" ht="12.75" customHeight="1" x14ac:dyDescent="0.2">
      <c r="A7" s="1"/>
      <c r="B7" s="1"/>
      <c r="C7" s="1"/>
      <c r="D7" s="1"/>
      <c r="E7" s="1"/>
      <c r="F7" s="1"/>
      <c r="G7" s="1"/>
      <c r="H7" s="1"/>
      <c r="I7" s="1"/>
      <c r="J7" s="1"/>
      <c r="K7" s="1"/>
      <c r="L7" s="1"/>
      <c r="M7" s="1"/>
    </row>
    <row r="8" spans="1:13" ht="12.75" customHeight="1" x14ac:dyDescent="0.2">
      <c r="A8" s="1"/>
      <c r="B8" s="1"/>
      <c r="C8" s="1"/>
      <c r="D8" s="1"/>
      <c r="E8" s="1"/>
      <c r="F8" s="1"/>
      <c r="G8" s="1"/>
      <c r="H8" s="1"/>
      <c r="I8" s="1"/>
      <c r="J8" s="1"/>
      <c r="K8" s="1"/>
      <c r="L8" s="1"/>
      <c r="M8" s="1"/>
    </row>
    <row r="9" spans="1:13" ht="12.75" customHeight="1" x14ac:dyDescent="0.2">
      <c r="A9" s="1"/>
      <c r="B9" s="1"/>
      <c r="C9" s="1"/>
      <c r="D9" s="1"/>
      <c r="E9" s="1"/>
      <c r="F9" s="1"/>
      <c r="G9" s="1"/>
      <c r="H9" s="1"/>
      <c r="I9" s="1"/>
      <c r="J9" s="1"/>
      <c r="K9" s="1"/>
      <c r="L9" s="1"/>
      <c r="M9" s="1"/>
    </row>
    <row r="10" spans="1:13" ht="12.75" customHeight="1" x14ac:dyDescent="0.2">
      <c r="A10" s="1"/>
      <c r="B10" s="1"/>
      <c r="C10" s="1"/>
      <c r="D10" s="1"/>
      <c r="E10" s="1"/>
      <c r="F10" s="1"/>
      <c r="G10" s="1"/>
      <c r="H10" s="1"/>
      <c r="I10" s="1"/>
      <c r="J10" s="1"/>
      <c r="K10" s="1"/>
      <c r="L10" s="1"/>
      <c r="M10" s="1"/>
    </row>
    <row r="11" spans="1:13" ht="12.75" customHeight="1" x14ac:dyDescent="0.2">
      <c r="A11" s="1"/>
      <c r="B11" s="1"/>
      <c r="C11" s="1"/>
      <c r="D11" s="1"/>
      <c r="E11" s="1"/>
      <c r="F11" s="1"/>
      <c r="G11" s="1"/>
      <c r="H11" s="1"/>
      <c r="I11" s="1"/>
      <c r="J11" s="1"/>
      <c r="K11" s="1"/>
      <c r="L11" s="1"/>
      <c r="M11" s="1"/>
    </row>
    <row r="12" spans="1:13" ht="12.75" customHeight="1" x14ac:dyDescent="0.2">
      <c r="A12" s="1"/>
      <c r="B12" s="1"/>
      <c r="C12" s="1"/>
      <c r="D12" s="1"/>
      <c r="E12" s="1"/>
      <c r="F12" s="1"/>
      <c r="G12" s="1"/>
      <c r="H12" s="1"/>
      <c r="I12" s="1"/>
      <c r="J12" s="1"/>
      <c r="K12" s="1"/>
      <c r="L12" s="1"/>
      <c r="M12" s="1"/>
    </row>
    <row r="13" spans="1:13" ht="12.75" customHeight="1" x14ac:dyDescent="0.2">
      <c r="A13" s="1"/>
      <c r="B13" s="1"/>
      <c r="C13" s="1"/>
      <c r="D13" s="1"/>
      <c r="E13" s="1"/>
      <c r="F13" s="1"/>
      <c r="G13" s="1"/>
      <c r="H13" s="1"/>
      <c r="I13" s="1"/>
      <c r="J13" s="1"/>
      <c r="K13" s="1"/>
      <c r="L13" s="1"/>
      <c r="M13" s="1"/>
    </row>
    <row r="14" spans="1:13" ht="12.75" customHeight="1" x14ac:dyDescent="0.2">
      <c r="A14" s="1"/>
      <c r="B14" s="1"/>
      <c r="C14" s="1"/>
      <c r="D14" s="1"/>
      <c r="E14" s="1"/>
      <c r="F14" s="1"/>
      <c r="G14" s="1"/>
      <c r="H14" s="1"/>
      <c r="I14" s="1"/>
      <c r="J14" s="1"/>
      <c r="K14" s="1"/>
      <c r="L14" s="1"/>
      <c r="M14" s="1"/>
    </row>
    <row r="15" spans="1:13" ht="12.75" customHeight="1" x14ac:dyDescent="0.2">
      <c r="A15" s="1"/>
      <c r="B15" s="1"/>
      <c r="C15" s="1"/>
      <c r="D15" s="1"/>
      <c r="E15" s="1"/>
      <c r="F15" s="1"/>
      <c r="G15" s="1"/>
      <c r="H15" s="1"/>
      <c r="I15" s="1"/>
      <c r="J15" s="1"/>
      <c r="K15" s="1"/>
      <c r="L15" s="1"/>
      <c r="M15" s="1"/>
    </row>
    <row r="16" spans="1:13" ht="12.75" customHeight="1" x14ac:dyDescent="0.2">
      <c r="A16" s="1"/>
      <c r="B16" s="1"/>
      <c r="C16" s="1"/>
      <c r="D16" s="1"/>
      <c r="E16" s="1"/>
      <c r="F16" s="1"/>
      <c r="G16" s="1"/>
      <c r="H16" s="1"/>
      <c r="I16" s="1"/>
      <c r="J16" s="1"/>
      <c r="K16" s="1"/>
      <c r="L16" s="1"/>
      <c r="M16" s="1"/>
    </row>
    <row r="17" spans="1:13" ht="12.75" customHeight="1" x14ac:dyDescent="0.2">
      <c r="A17" s="1"/>
      <c r="B17" s="1"/>
      <c r="C17" s="1"/>
      <c r="D17" s="1"/>
      <c r="E17" s="1"/>
      <c r="F17" s="1"/>
      <c r="G17" s="1"/>
      <c r="H17" s="1"/>
      <c r="I17" s="1"/>
      <c r="J17" s="1"/>
      <c r="K17" s="1"/>
      <c r="L17" s="1"/>
      <c r="M17" s="1"/>
    </row>
    <row r="18" spans="1:13" ht="12.75" customHeight="1" x14ac:dyDescent="0.2">
      <c r="A18" s="1"/>
      <c r="B18" s="1"/>
      <c r="C18" s="1"/>
      <c r="D18" s="1"/>
      <c r="E18" s="1"/>
      <c r="F18" s="1"/>
      <c r="G18" s="1"/>
      <c r="H18" s="1"/>
      <c r="I18" s="1"/>
      <c r="J18" s="1"/>
      <c r="K18" s="1"/>
      <c r="L18" s="1"/>
      <c r="M18" s="1"/>
    </row>
    <row r="19" spans="1:13" ht="12.75" customHeight="1" x14ac:dyDescent="0.2">
      <c r="A19" s="1"/>
      <c r="B19" s="1"/>
      <c r="C19" s="1"/>
      <c r="D19" s="1"/>
      <c r="E19" s="1"/>
      <c r="F19" s="1"/>
      <c r="G19" s="1"/>
      <c r="H19" s="1"/>
      <c r="I19" s="1"/>
      <c r="J19" s="1"/>
      <c r="K19" s="1"/>
      <c r="L19" s="1"/>
      <c r="M19" s="1"/>
    </row>
    <row r="20" spans="1:13" ht="12.75" customHeight="1" x14ac:dyDescent="0.2">
      <c r="A20" s="1"/>
      <c r="B20" s="1"/>
      <c r="C20" s="1"/>
      <c r="D20" s="1"/>
      <c r="E20" s="1"/>
      <c r="F20" s="1"/>
      <c r="G20" s="1"/>
      <c r="H20" s="1"/>
      <c r="I20" s="1"/>
      <c r="J20" s="1"/>
      <c r="K20" s="1"/>
      <c r="L20" s="1"/>
      <c r="M20" s="1"/>
    </row>
    <row r="21" spans="1:13" ht="12.75" customHeight="1" x14ac:dyDescent="0.2">
      <c r="A21" s="1"/>
      <c r="B21" s="1"/>
      <c r="C21" s="1"/>
      <c r="D21" s="1"/>
      <c r="E21" s="1"/>
      <c r="F21" s="1"/>
      <c r="G21" s="1"/>
      <c r="H21" s="1"/>
      <c r="I21" s="1"/>
      <c r="J21" s="1"/>
      <c r="K21" s="1"/>
      <c r="L21" s="1"/>
      <c r="M21" s="1"/>
    </row>
    <row r="22" spans="1:13" ht="12.75" customHeight="1" x14ac:dyDescent="0.2">
      <c r="A22" s="1"/>
      <c r="B22" s="1"/>
      <c r="C22" s="1"/>
      <c r="D22" s="1"/>
      <c r="E22" s="1"/>
      <c r="F22" s="1"/>
      <c r="G22" s="1"/>
      <c r="H22" s="1"/>
      <c r="I22" s="1"/>
      <c r="J22" s="1"/>
      <c r="K22" s="1"/>
      <c r="L22" s="1"/>
      <c r="M22" s="1"/>
    </row>
    <row r="23" spans="1:13" ht="12.75" customHeight="1" x14ac:dyDescent="0.2">
      <c r="A23" s="1"/>
      <c r="B23" s="1"/>
      <c r="C23" s="1"/>
      <c r="D23" s="1"/>
      <c r="E23" s="1"/>
      <c r="F23" s="1"/>
      <c r="G23" s="1"/>
      <c r="H23" s="1"/>
      <c r="I23" s="1"/>
      <c r="J23" s="1"/>
      <c r="K23" s="1"/>
      <c r="L23" s="1"/>
      <c r="M23" s="1"/>
    </row>
    <row r="24" spans="1:13" ht="12.75" customHeight="1" x14ac:dyDescent="0.2">
      <c r="A24" s="1"/>
      <c r="B24" s="1"/>
      <c r="C24" s="1"/>
      <c r="D24" s="1"/>
      <c r="E24" s="1"/>
      <c r="F24" s="1"/>
      <c r="G24" s="1"/>
      <c r="H24" s="1"/>
      <c r="I24" s="1"/>
      <c r="J24" s="1"/>
      <c r="K24" s="1"/>
      <c r="L24" s="1"/>
      <c r="M24" s="1"/>
    </row>
    <row r="25" spans="1:13" ht="12.75" customHeight="1" x14ac:dyDescent="0.2">
      <c r="A25" s="1"/>
      <c r="B25" s="1"/>
      <c r="C25" s="1"/>
      <c r="D25" s="1"/>
      <c r="E25" s="1"/>
      <c r="F25" s="1"/>
      <c r="G25" s="1"/>
      <c r="H25" s="1"/>
      <c r="I25" s="1"/>
      <c r="J25" s="1"/>
      <c r="K25" s="1"/>
      <c r="L25" s="1"/>
      <c r="M25" s="1"/>
    </row>
    <row r="26" spans="1:13" ht="12.75" customHeight="1" x14ac:dyDescent="0.2">
      <c r="A26" s="1"/>
      <c r="B26" s="1"/>
      <c r="C26" s="1"/>
      <c r="D26" s="1"/>
      <c r="E26" s="1"/>
      <c r="F26" s="1"/>
      <c r="G26" s="1"/>
      <c r="H26" s="1"/>
      <c r="I26" s="1"/>
      <c r="J26" s="1"/>
      <c r="K26" s="1"/>
      <c r="L26" s="1"/>
      <c r="M26" s="1"/>
    </row>
    <row r="27" spans="1:13" ht="12.75" customHeight="1" x14ac:dyDescent="0.2">
      <c r="A27" s="1"/>
      <c r="B27" s="1"/>
      <c r="C27" s="1"/>
      <c r="D27" s="1"/>
      <c r="E27" s="1"/>
      <c r="F27" s="1"/>
      <c r="G27" s="1"/>
      <c r="H27" s="1"/>
      <c r="I27" s="1"/>
      <c r="J27" s="1"/>
      <c r="K27" s="1"/>
      <c r="L27" s="1"/>
      <c r="M27" s="1"/>
    </row>
    <row r="28" spans="1:13" ht="12.75" customHeight="1" x14ac:dyDescent="0.2">
      <c r="A28" s="1"/>
      <c r="B28" s="1"/>
      <c r="C28" s="1"/>
      <c r="D28" s="1"/>
      <c r="E28" s="1"/>
      <c r="F28" s="1"/>
      <c r="G28" s="1"/>
      <c r="H28" s="1"/>
      <c r="I28" s="1"/>
      <c r="J28" s="1"/>
      <c r="K28" s="1"/>
      <c r="L28" s="1"/>
      <c r="M28" s="1"/>
    </row>
    <row r="29" spans="1:13" ht="12.75" customHeight="1" x14ac:dyDescent="0.2">
      <c r="A29" s="1"/>
      <c r="B29" s="1"/>
      <c r="C29" s="1"/>
      <c r="D29" s="1"/>
      <c r="E29" s="1"/>
      <c r="F29" s="1"/>
      <c r="G29" s="1"/>
      <c r="H29" s="1"/>
      <c r="I29" s="1"/>
      <c r="J29" s="1"/>
      <c r="K29" s="1"/>
      <c r="L29" s="1"/>
      <c r="M29" s="1"/>
    </row>
    <row r="30" spans="1:13" ht="12.75" customHeight="1" x14ac:dyDescent="0.2">
      <c r="A30" s="1"/>
      <c r="B30" s="1"/>
      <c r="C30" s="1"/>
      <c r="D30" s="1"/>
      <c r="E30" s="1"/>
      <c r="F30" s="1"/>
      <c r="G30" s="1"/>
      <c r="H30" s="1"/>
      <c r="I30" s="1"/>
      <c r="J30" s="1"/>
      <c r="K30" s="1"/>
      <c r="L30" s="1"/>
      <c r="M30" s="1"/>
    </row>
    <row r="31" spans="1:13" ht="12.75" customHeight="1" x14ac:dyDescent="0.2">
      <c r="A31" s="1"/>
      <c r="B31" s="1"/>
      <c r="C31" s="1"/>
      <c r="D31" s="1"/>
      <c r="E31" s="1"/>
      <c r="F31" s="1"/>
      <c r="G31" s="1"/>
      <c r="H31" s="1"/>
      <c r="I31" s="1"/>
      <c r="J31" s="1"/>
      <c r="K31" s="1"/>
      <c r="L31" s="1"/>
      <c r="M31" s="1"/>
    </row>
    <row r="32" spans="1:13" ht="12.75" customHeight="1" x14ac:dyDescent="0.2">
      <c r="A32" s="1"/>
      <c r="B32" s="1"/>
      <c r="C32" s="1"/>
      <c r="D32" s="1"/>
      <c r="E32" s="1"/>
      <c r="F32" s="1"/>
      <c r="G32" s="1"/>
      <c r="H32" s="1"/>
      <c r="I32" s="1"/>
      <c r="J32" s="1"/>
      <c r="K32" s="1"/>
      <c r="L32" s="1"/>
      <c r="M32" s="1"/>
    </row>
    <row r="33" spans="1:13" ht="12.75" customHeight="1" x14ac:dyDescent="0.2">
      <c r="A33" s="1"/>
      <c r="B33" s="1"/>
      <c r="C33" s="1"/>
      <c r="D33" s="1"/>
      <c r="E33" s="1"/>
      <c r="F33" s="1"/>
      <c r="G33" s="1"/>
      <c r="H33" s="1"/>
      <c r="I33" s="1"/>
      <c r="J33" s="1"/>
      <c r="K33" s="1"/>
      <c r="L33" s="1"/>
      <c r="M33" s="1"/>
    </row>
    <row r="34" spans="1:13" ht="12.75" customHeight="1" x14ac:dyDescent="0.2">
      <c r="A34" s="1"/>
      <c r="B34" s="1"/>
      <c r="C34" s="1"/>
      <c r="D34" s="1"/>
      <c r="E34" s="1"/>
      <c r="F34" s="1"/>
      <c r="G34" s="1"/>
      <c r="H34" s="1"/>
      <c r="I34" s="1"/>
      <c r="J34" s="1"/>
      <c r="K34" s="1"/>
      <c r="L34" s="1"/>
      <c r="M34" s="1"/>
    </row>
    <row r="35" spans="1:13" ht="12.75" customHeight="1" x14ac:dyDescent="0.2">
      <c r="A35" s="1"/>
      <c r="B35" s="1"/>
      <c r="C35" s="1"/>
      <c r="D35" s="1"/>
      <c r="E35" s="1"/>
      <c r="F35" s="1"/>
      <c r="G35" s="1"/>
      <c r="H35" s="1"/>
      <c r="I35" s="1"/>
      <c r="J35" s="1"/>
      <c r="K35" s="1"/>
      <c r="L35" s="1"/>
      <c r="M35" s="1"/>
    </row>
    <row r="36" spans="1:13" ht="12.75" customHeight="1" x14ac:dyDescent="0.2">
      <c r="A36" s="1"/>
      <c r="B36" s="1"/>
      <c r="C36" s="1"/>
      <c r="D36" s="1"/>
      <c r="E36" s="1"/>
      <c r="F36" s="1"/>
      <c r="G36" s="1"/>
      <c r="H36" s="1"/>
      <c r="I36" s="1"/>
      <c r="J36" s="1"/>
      <c r="K36" s="1"/>
      <c r="L36" s="1"/>
      <c r="M36" s="1"/>
    </row>
    <row r="37" spans="1:13" ht="12.75" customHeight="1" x14ac:dyDescent="0.2">
      <c r="A37" s="1"/>
      <c r="B37" s="1"/>
      <c r="C37" s="1"/>
      <c r="D37" s="1"/>
      <c r="E37" s="1"/>
      <c r="F37" s="1"/>
      <c r="G37" s="1"/>
      <c r="H37" s="1"/>
      <c r="I37" s="1"/>
      <c r="J37" s="1"/>
      <c r="K37" s="1"/>
      <c r="L37" s="1"/>
      <c r="M37" s="1"/>
    </row>
    <row r="38" spans="1:13" ht="12.75" customHeight="1" x14ac:dyDescent="0.2">
      <c r="A38" s="1"/>
      <c r="B38" s="1"/>
      <c r="C38" s="1"/>
      <c r="D38" s="1"/>
      <c r="E38" s="1"/>
      <c r="F38" s="1"/>
      <c r="G38" s="1"/>
      <c r="H38" s="1"/>
      <c r="I38" s="1"/>
      <c r="J38" s="1"/>
      <c r="K38" s="1"/>
      <c r="L38" s="1"/>
      <c r="M38" s="1"/>
    </row>
    <row r="39" spans="1:13" ht="12.75" customHeight="1" x14ac:dyDescent="0.2">
      <c r="A39" s="1"/>
      <c r="B39" s="1"/>
      <c r="C39" s="1"/>
      <c r="D39" s="1"/>
      <c r="E39" s="1"/>
      <c r="F39" s="1"/>
      <c r="G39" s="1"/>
      <c r="H39" s="1"/>
      <c r="I39" s="1"/>
      <c r="J39" s="1"/>
      <c r="K39" s="1"/>
      <c r="L39" s="1"/>
      <c r="M39" s="1"/>
    </row>
    <row r="40" spans="1:13" ht="12.75" customHeight="1" x14ac:dyDescent="0.2">
      <c r="A40" s="1"/>
      <c r="B40" s="1"/>
      <c r="C40" s="1"/>
      <c r="D40" s="1"/>
      <c r="E40" s="1"/>
      <c r="F40" s="1"/>
      <c r="G40" s="1"/>
      <c r="H40" s="1"/>
      <c r="I40" s="1"/>
      <c r="J40" s="1"/>
      <c r="K40" s="1"/>
      <c r="L40" s="1"/>
      <c r="M40" s="1"/>
    </row>
    <row r="41" spans="1:13" ht="12.75" customHeight="1" x14ac:dyDescent="0.2">
      <c r="A41" s="1"/>
      <c r="B41" s="1"/>
      <c r="C41" s="1"/>
      <c r="D41" s="1"/>
      <c r="E41" s="1"/>
      <c r="F41" s="1"/>
      <c r="G41" s="1"/>
      <c r="H41" s="1"/>
      <c r="I41" s="1"/>
      <c r="J41" s="1"/>
      <c r="K41" s="1"/>
      <c r="L41" s="1"/>
      <c r="M41" s="1"/>
    </row>
    <row r="42" spans="1:13" ht="12.75" customHeight="1" x14ac:dyDescent="0.2">
      <c r="A42" s="1"/>
      <c r="B42" s="1"/>
      <c r="C42" s="1"/>
      <c r="D42" s="1"/>
      <c r="E42" s="1"/>
      <c r="F42" s="1"/>
      <c r="G42" s="1"/>
      <c r="H42" s="1"/>
      <c r="I42" s="1"/>
      <c r="J42" s="1"/>
      <c r="K42" s="1"/>
      <c r="L42" s="1"/>
      <c r="M42" s="1"/>
    </row>
    <row r="43" spans="1:13" ht="12.75" customHeight="1" x14ac:dyDescent="0.2">
      <c r="A43" s="1"/>
      <c r="B43" s="1"/>
      <c r="C43" s="1"/>
      <c r="D43" s="1"/>
      <c r="E43" s="1"/>
      <c r="F43" s="1"/>
      <c r="G43" s="1"/>
      <c r="H43" s="1"/>
      <c r="I43" s="1"/>
      <c r="J43" s="1"/>
      <c r="K43" s="1"/>
      <c r="L43" s="1"/>
      <c r="M43" s="1"/>
    </row>
    <row r="44" spans="1:13" ht="12.75" customHeight="1" x14ac:dyDescent="0.2">
      <c r="A44" s="1"/>
      <c r="B44" s="1"/>
      <c r="C44" s="1"/>
      <c r="D44" s="1"/>
      <c r="E44" s="1"/>
      <c r="F44" s="1"/>
      <c r="G44" s="1"/>
      <c r="H44" s="1"/>
      <c r="I44" s="1"/>
      <c r="J44" s="1"/>
      <c r="K44" s="1"/>
      <c r="L44" s="1"/>
      <c r="M44" s="1"/>
    </row>
    <row r="45" spans="1:13" ht="12.75" customHeight="1" x14ac:dyDescent="0.2">
      <c r="A45" s="1"/>
      <c r="B45" s="1"/>
      <c r="C45" s="1"/>
      <c r="D45" s="1"/>
      <c r="E45" s="1"/>
      <c r="F45" s="1"/>
      <c r="G45" s="1"/>
      <c r="H45" s="1"/>
      <c r="I45" s="1"/>
      <c r="J45" s="1"/>
      <c r="K45" s="1"/>
      <c r="L45" s="1"/>
      <c r="M45" s="1"/>
    </row>
    <row r="46" spans="1:13" ht="12.75" customHeight="1" x14ac:dyDescent="0.2">
      <c r="A46" s="1"/>
      <c r="B46" s="1"/>
      <c r="C46" s="1"/>
      <c r="D46" s="1"/>
      <c r="E46" s="1"/>
      <c r="F46" s="1"/>
      <c r="G46" s="1"/>
      <c r="H46" s="1"/>
      <c r="I46" s="1"/>
      <c r="J46" s="1"/>
      <c r="K46" s="1"/>
      <c r="L46" s="1"/>
      <c r="M46" s="1"/>
    </row>
    <row r="47" spans="1:13" ht="12.75" customHeight="1" x14ac:dyDescent="0.2">
      <c r="A47" s="1"/>
      <c r="B47" s="1"/>
      <c r="C47" s="1"/>
      <c r="D47" s="1"/>
      <c r="E47" s="1"/>
      <c r="F47" s="1"/>
      <c r="G47" s="1"/>
      <c r="H47" s="1"/>
      <c r="I47" s="1"/>
      <c r="J47" s="1"/>
      <c r="K47" s="1"/>
      <c r="L47" s="1"/>
      <c r="M47" s="1"/>
    </row>
    <row r="48" spans="1:13" ht="12.75" customHeight="1" x14ac:dyDescent="0.2">
      <c r="A48" s="1"/>
      <c r="B48" s="1"/>
      <c r="C48" s="1"/>
      <c r="D48" s="1"/>
      <c r="E48" s="1"/>
      <c r="F48" s="1"/>
      <c r="G48" s="1"/>
      <c r="H48" s="1"/>
      <c r="I48" s="1"/>
      <c r="J48" s="1"/>
      <c r="K48" s="1"/>
      <c r="L48" s="1"/>
      <c r="M48" s="1"/>
    </row>
    <row r="49" spans="1:13" ht="12.75" customHeight="1" x14ac:dyDescent="0.2">
      <c r="A49" s="1"/>
      <c r="B49" s="1"/>
      <c r="C49" s="1"/>
      <c r="D49" s="1"/>
      <c r="E49" s="1"/>
      <c r="F49" s="1"/>
      <c r="G49" s="1"/>
      <c r="H49" s="1"/>
      <c r="I49" s="1"/>
      <c r="J49" s="1"/>
      <c r="K49" s="1"/>
      <c r="L49" s="1"/>
      <c r="M49" s="1"/>
    </row>
    <row r="50" spans="1:13" ht="12.75" customHeight="1" x14ac:dyDescent="0.2">
      <c r="A50" s="1"/>
      <c r="B50" s="1"/>
      <c r="C50" s="1"/>
      <c r="D50" s="1"/>
      <c r="E50" s="1"/>
      <c r="F50" s="1"/>
      <c r="G50" s="1"/>
      <c r="H50" s="1"/>
      <c r="I50" s="1"/>
      <c r="J50" s="1"/>
      <c r="K50" s="1"/>
      <c r="L50" s="1"/>
      <c r="M50" s="1"/>
    </row>
    <row r="51" spans="1:13" ht="12.75" customHeight="1" x14ac:dyDescent="0.2">
      <c r="A51" s="1"/>
      <c r="B51" s="1"/>
      <c r="C51" s="1"/>
      <c r="D51" s="1"/>
      <c r="E51" s="1"/>
      <c r="F51" s="1"/>
      <c r="G51" s="1"/>
      <c r="H51" s="1"/>
      <c r="I51" s="1"/>
      <c r="J51" s="1"/>
      <c r="K51" s="1"/>
      <c r="L51" s="1"/>
      <c r="M51" s="1"/>
    </row>
    <row r="52" spans="1:13" ht="12.75" customHeight="1" x14ac:dyDescent="0.2">
      <c r="A52" s="1"/>
      <c r="B52" s="1"/>
      <c r="C52" s="1"/>
      <c r="D52" s="1"/>
      <c r="E52" s="1"/>
      <c r="F52" s="1"/>
      <c r="G52" s="1"/>
      <c r="H52" s="1"/>
      <c r="I52" s="1"/>
      <c r="J52" s="1"/>
      <c r="K52" s="1"/>
      <c r="L52" s="1"/>
      <c r="M52" s="1"/>
    </row>
    <row r="53" spans="1:13" ht="12.75" customHeight="1" x14ac:dyDescent="0.2">
      <c r="A53" s="1"/>
      <c r="B53" s="1"/>
      <c r="C53" s="1"/>
      <c r="D53" s="1"/>
      <c r="E53" s="1"/>
      <c r="F53" s="1"/>
      <c r="G53" s="1"/>
      <c r="H53" s="1"/>
      <c r="I53" s="1"/>
      <c r="J53" s="1"/>
      <c r="K53" s="1"/>
      <c r="L53" s="1"/>
      <c r="M53" s="1"/>
    </row>
    <row r="54" spans="1:13" ht="12.75" customHeight="1" x14ac:dyDescent="0.2">
      <c r="A54" s="1"/>
      <c r="B54" s="1"/>
      <c r="C54" s="1"/>
      <c r="D54" s="1"/>
      <c r="E54" s="1"/>
      <c r="F54" s="1"/>
      <c r="G54" s="1"/>
      <c r="H54" s="1"/>
      <c r="I54" s="1"/>
      <c r="J54" s="1"/>
      <c r="K54" s="1"/>
      <c r="L54" s="1"/>
      <c r="M54" s="1"/>
    </row>
    <row r="55" spans="1:13" ht="12.75" customHeight="1" x14ac:dyDescent="0.2">
      <c r="A55" s="1"/>
      <c r="B55" s="1"/>
      <c r="C55" s="1"/>
      <c r="D55" s="1"/>
      <c r="E55" s="1"/>
      <c r="F55" s="1"/>
      <c r="G55" s="1"/>
      <c r="H55" s="1"/>
      <c r="I55" s="1"/>
      <c r="J55" s="1"/>
      <c r="K55" s="1"/>
      <c r="L55" s="1"/>
      <c r="M55" s="1"/>
    </row>
    <row r="56" spans="1:13" ht="12.75" customHeight="1" x14ac:dyDescent="0.2">
      <c r="A56" s="1"/>
      <c r="B56" s="1"/>
      <c r="C56" s="1"/>
      <c r="D56" s="1"/>
      <c r="E56" s="1"/>
      <c r="F56" s="1"/>
      <c r="G56" s="1"/>
      <c r="H56" s="1"/>
      <c r="I56" s="1"/>
      <c r="J56" s="1"/>
      <c r="K56" s="1"/>
      <c r="L56" s="1"/>
      <c r="M56" s="1"/>
    </row>
    <row r="57" spans="1:13" ht="12.75" customHeight="1" x14ac:dyDescent="0.2">
      <c r="A57" s="1"/>
      <c r="B57" s="1"/>
      <c r="C57" s="1"/>
      <c r="D57" s="1"/>
      <c r="E57" s="1"/>
      <c r="F57" s="1"/>
      <c r="G57" s="1"/>
      <c r="H57" s="1"/>
      <c r="I57" s="1"/>
      <c r="J57" s="1"/>
      <c r="K57" s="1"/>
      <c r="L57" s="1"/>
      <c r="M57" s="1"/>
    </row>
    <row r="58" spans="1:13" ht="12.75" customHeight="1" x14ac:dyDescent="0.2">
      <c r="A58" s="1"/>
      <c r="B58" s="1"/>
      <c r="C58" s="1"/>
      <c r="D58" s="1"/>
      <c r="E58" s="1"/>
      <c r="F58" s="1"/>
      <c r="G58" s="1"/>
      <c r="H58" s="1"/>
      <c r="I58" s="1"/>
      <c r="J58" s="1"/>
      <c r="K58" s="1"/>
      <c r="L58" s="1"/>
      <c r="M58" s="1"/>
    </row>
    <row r="59" spans="1:13" ht="12.75" customHeight="1" x14ac:dyDescent="0.2">
      <c r="A59" s="1"/>
      <c r="B59" s="1"/>
      <c r="C59" s="1"/>
      <c r="D59" s="1"/>
      <c r="E59" s="1"/>
      <c r="F59" s="1"/>
      <c r="G59" s="1"/>
      <c r="H59" s="1"/>
      <c r="I59" s="1"/>
      <c r="J59" s="1"/>
      <c r="K59" s="1"/>
      <c r="L59" s="1"/>
      <c r="M59" s="1"/>
    </row>
    <row r="60" spans="1:13" ht="12.75" customHeight="1" x14ac:dyDescent="0.2">
      <c r="A60" s="1"/>
      <c r="B60" s="1"/>
      <c r="C60" s="1"/>
      <c r="D60" s="1"/>
      <c r="E60" s="1"/>
      <c r="F60" s="1"/>
      <c r="G60" s="1"/>
      <c r="H60" s="1"/>
      <c r="I60" s="1"/>
      <c r="J60" s="1"/>
      <c r="K60" s="1"/>
      <c r="L60" s="1"/>
      <c r="M60" s="1"/>
    </row>
    <row r="61" spans="1:13" ht="12.75" customHeight="1" x14ac:dyDescent="0.2">
      <c r="A61" s="1"/>
      <c r="B61" s="1"/>
      <c r="C61" s="1"/>
      <c r="D61" s="1"/>
      <c r="E61" s="1"/>
      <c r="F61" s="1"/>
      <c r="G61" s="1"/>
      <c r="H61" s="1"/>
      <c r="I61" s="1"/>
      <c r="J61" s="1"/>
      <c r="K61" s="1"/>
      <c r="L61" s="1"/>
      <c r="M61" s="1"/>
    </row>
    <row r="62" spans="1:13" ht="12.75" customHeight="1" x14ac:dyDescent="0.2">
      <c r="A62" s="1"/>
      <c r="B62" s="1"/>
      <c r="C62" s="1"/>
      <c r="D62" s="1"/>
      <c r="E62" s="1"/>
      <c r="F62" s="1"/>
      <c r="G62" s="1"/>
      <c r="H62" s="1"/>
      <c r="I62" s="1"/>
      <c r="J62" s="1"/>
      <c r="K62" s="1"/>
      <c r="L62" s="1"/>
      <c r="M62" s="1"/>
    </row>
    <row r="63" spans="1:13" ht="12.75" customHeight="1" x14ac:dyDescent="0.2">
      <c r="A63" s="1"/>
      <c r="B63" s="1"/>
      <c r="C63" s="1"/>
      <c r="D63" s="1"/>
      <c r="E63" s="1"/>
      <c r="F63" s="1"/>
      <c r="G63" s="1"/>
      <c r="H63" s="1"/>
      <c r="I63" s="1"/>
      <c r="J63" s="1"/>
      <c r="K63" s="1"/>
      <c r="L63" s="1"/>
      <c r="M63" s="1"/>
    </row>
    <row r="64" spans="1:13" ht="12.75" customHeight="1" x14ac:dyDescent="0.2">
      <c r="A64" s="1"/>
      <c r="B64" s="1"/>
      <c r="C64" s="1"/>
      <c r="D64" s="1"/>
      <c r="E64" s="1"/>
      <c r="F64" s="1"/>
      <c r="G64" s="1"/>
      <c r="H64" s="1"/>
      <c r="I64" s="1"/>
      <c r="J64" s="1"/>
      <c r="K64" s="1"/>
      <c r="L64" s="1"/>
      <c r="M64" s="1"/>
    </row>
    <row r="65" spans="1:13" ht="12.75" customHeight="1" x14ac:dyDescent="0.2">
      <c r="A65" s="1"/>
      <c r="B65" s="1"/>
      <c r="C65" s="1"/>
      <c r="D65" s="1"/>
      <c r="E65" s="1"/>
      <c r="F65" s="1"/>
      <c r="G65" s="1"/>
      <c r="H65" s="1"/>
      <c r="I65" s="1"/>
      <c r="J65" s="1"/>
      <c r="K65" s="1"/>
      <c r="L65" s="1"/>
      <c r="M65" s="1"/>
    </row>
    <row r="66" spans="1:13" ht="12.75" customHeight="1" x14ac:dyDescent="0.2">
      <c r="A66" s="1"/>
      <c r="B66" s="1"/>
      <c r="C66" s="1"/>
      <c r="D66" s="1"/>
      <c r="E66" s="1"/>
      <c r="F66" s="1"/>
      <c r="G66" s="1"/>
      <c r="H66" s="1"/>
      <c r="I66" s="1"/>
      <c r="J66" s="1"/>
      <c r="K66" s="1"/>
      <c r="L66" s="1"/>
      <c r="M66" s="1"/>
    </row>
    <row r="67" spans="1:13" ht="12.75" customHeight="1" x14ac:dyDescent="0.2">
      <c r="A67" s="1"/>
      <c r="B67" s="1"/>
      <c r="C67" s="1"/>
      <c r="D67" s="1"/>
      <c r="E67" s="1"/>
      <c r="F67" s="1"/>
      <c r="G67" s="1"/>
      <c r="H67" s="1"/>
      <c r="I67" s="1"/>
      <c r="J67" s="1"/>
      <c r="K67" s="1"/>
      <c r="L67" s="1"/>
      <c r="M67" s="1"/>
    </row>
    <row r="68" spans="1:13" ht="12.75" customHeight="1" x14ac:dyDescent="0.2">
      <c r="A68" s="1"/>
      <c r="B68" s="1"/>
      <c r="C68" s="1"/>
      <c r="D68" s="1"/>
      <c r="E68" s="1"/>
      <c r="F68" s="1"/>
      <c r="G68" s="1"/>
      <c r="H68" s="1"/>
      <c r="I68" s="1"/>
      <c r="J68" s="1"/>
      <c r="K68" s="1"/>
      <c r="L68" s="1"/>
      <c r="M68" s="1"/>
    </row>
    <row r="69" spans="1:13" ht="12.75" customHeight="1" x14ac:dyDescent="0.2">
      <c r="A69" s="1"/>
      <c r="B69" s="1"/>
      <c r="C69" s="1"/>
      <c r="D69" s="1"/>
      <c r="E69" s="1"/>
      <c r="F69" s="1"/>
      <c r="G69" s="1"/>
      <c r="H69" s="1"/>
      <c r="I69" s="1"/>
      <c r="J69" s="1"/>
      <c r="K69" s="1"/>
      <c r="L69" s="1"/>
      <c r="M69" s="1"/>
    </row>
    <row r="70" spans="1:13" ht="12.75" customHeight="1" x14ac:dyDescent="0.2">
      <c r="A70" s="1"/>
      <c r="B70" s="1"/>
      <c r="C70" s="1"/>
      <c r="D70" s="1"/>
      <c r="E70" s="1"/>
      <c r="F70" s="1"/>
      <c r="G70" s="1"/>
      <c r="H70" s="1"/>
      <c r="I70" s="1"/>
      <c r="J70" s="1"/>
      <c r="K70" s="1"/>
      <c r="L70" s="1"/>
      <c r="M70" s="1"/>
    </row>
    <row r="71" spans="1:13" ht="12.75" customHeight="1" x14ac:dyDescent="0.2">
      <c r="A71" s="1"/>
      <c r="B71" s="1"/>
      <c r="C71" s="1"/>
      <c r="D71" s="1"/>
      <c r="E71" s="1"/>
      <c r="F71" s="1"/>
      <c r="G71" s="1"/>
      <c r="H71" s="1"/>
      <c r="I71" s="1"/>
      <c r="J71" s="1"/>
      <c r="K71" s="1"/>
      <c r="L71" s="1"/>
      <c r="M71" s="1"/>
    </row>
    <row r="72" spans="1:13" ht="12.75" customHeight="1" x14ac:dyDescent="0.2">
      <c r="A72" s="1"/>
      <c r="B72" s="1"/>
      <c r="C72" s="1"/>
      <c r="D72" s="1"/>
      <c r="E72" s="1"/>
      <c r="F72" s="1"/>
      <c r="G72" s="1"/>
      <c r="H72" s="1"/>
      <c r="I72" s="1"/>
      <c r="J72" s="1"/>
      <c r="K72" s="1"/>
      <c r="L72" s="1"/>
      <c r="M72" s="1"/>
    </row>
    <row r="73" spans="1:13" ht="12.75" customHeight="1" x14ac:dyDescent="0.2">
      <c r="A73" s="1"/>
      <c r="B73" s="1"/>
      <c r="C73" s="1"/>
      <c r="D73" s="1"/>
      <c r="E73" s="1"/>
      <c r="F73" s="1"/>
      <c r="G73" s="1"/>
      <c r="H73" s="1"/>
      <c r="I73" s="1"/>
      <c r="J73" s="1"/>
      <c r="K73" s="1"/>
      <c r="L73" s="1"/>
      <c r="M73" s="1"/>
    </row>
    <row r="74" spans="1:13" ht="12.75" customHeight="1" x14ac:dyDescent="0.2">
      <c r="A74" s="1"/>
      <c r="B74" s="1"/>
      <c r="C74" s="1"/>
      <c r="D74" s="1"/>
      <c r="E74" s="1"/>
      <c r="F74" s="1"/>
      <c r="G74" s="1"/>
      <c r="H74" s="1"/>
      <c r="I74" s="1"/>
      <c r="J74" s="1"/>
      <c r="K74" s="1"/>
      <c r="L74" s="1"/>
      <c r="M74" s="1"/>
    </row>
    <row r="75" spans="1:13" ht="12.75" customHeight="1" x14ac:dyDescent="0.2">
      <c r="A75" s="1"/>
      <c r="B75" s="1"/>
      <c r="C75" s="1"/>
      <c r="D75" s="1"/>
      <c r="E75" s="1"/>
      <c r="F75" s="1"/>
      <c r="G75" s="1"/>
      <c r="H75" s="1"/>
      <c r="I75" s="1"/>
      <c r="J75" s="1"/>
      <c r="K75" s="1"/>
      <c r="L75" s="1"/>
      <c r="M75" s="1"/>
    </row>
    <row r="76" spans="1:13" ht="12.75" customHeight="1" x14ac:dyDescent="0.2">
      <c r="A76" s="1"/>
      <c r="B76" s="1"/>
      <c r="C76" s="1"/>
      <c r="D76" s="1"/>
      <c r="E76" s="1"/>
      <c r="F76" s="1"/>
      <c r="G76" s="1"/>
      <c r="H76" s="1"/>
      <c r="I76" s="1"/>
      <c r="J76" s="1"/>
      <c r="K76" s="1"/>
      <c r="L76" s="1"/>
      <c r="M76" s="1"/>
    </row>
    <row r="77" spans="1:13" ht="12.75" customHeight="1" x14ac:dyDescent="0.2">
      <c r="A77" s="1"/>
      <c r="B77" s="1"/>
      <c r="C77" s="1"/>
      <c r="D77" s="1"/>
      <c r="E77" s="1"/>
      <c r="F77" s="1"/>
      <c r="G77" s="1"/>
      <c r="H77" s="1"/>
      <c r="I77" s="1"/>
      <c r="J77" s="1"/>
      <c r="K77" s="1"/>
      <c r="L77" s="1"/>
      <c r="M77" s="1"/>
    </row>
    <row r="78" spans="1:13" ht="12.75" customHeight="1" x14ac:dyDescent="0.2">
      <c r="A78" s="1"/>
      <c r="B78" s="1"/>
      <c r="C78" s="1"/>
      <c r="D78" s="1"/>
      <c r="E78" s="1"/>
      <c r="F78" s="1"/>
      <c r="G78" s="1"/>
      <c r="H78" s="1"/>
      <c r="I78" s="1"/>
      <c r="J78" s="1"/>
      <c r="K78" s="1"/>
      <c r="L78" s="1"/>
      <c r="M78" s="1"/>
    </row>
    <row r="79" spans="1:13" ht="12.75" customHeight="1" x14ac:dyDescent="0.2">
      <c r="A79" s="1"/>
      <c r="B79" s="1"/>
      <c r="C79" s="1"/>
      <c r="D79" s="1"/>
      <c r="E79" s="1"/>
      <c r="F79" s="1"/>
      <c r="G79" s="1"/>
      <c r="H79" s="1"/>
      <c r="I79" s="1"/>
      <c r="J79" s="1"/>
      <c r="K79" s="1"/>
      <c r="L79" s="1"/>
      <c r="M79" s="1"/>
    </row>
    <row r="80" spans="1:13" ht="12.75" customHeight="1" x14ac:dyDescent="0.2">
      <c r="A80" s="1"/>
      <c r="B80" s="1"/>
      <c r="C80" s="1"/>
      <c r="D80" s="1"/>
      <c r="E80" s="1"/>
      <c r="F80" s="1"/>
      <c r="G80" s="1"/>
      <c r="H80" s="1"/>
      <c r="I80" s="1"/>
      <c r="J80" s="1"/>
      <c r="K80" s="1"/>
      <c r="L80" s="1"/>
      <c r="M80" s="1"/>
    </row>
    <row r="81" spans="1:13" ht="12.75" customHeight="1" x14ac:dyDescent="0.2">
      <c r="A81" s="1"/>
      <c r="B81" s="1"/>
      <c r="C81" s="1"/>
      <c r="D81" s="1"/>
      <c r="E81" s="1"/>
      <c r="F81" s="1"/>
      <c r="G81" s="1"/>
      <c r="H81" s="1"/>
      <c r="I81" s="1"/>
      <c r="J81" s="1"/>
      <c r="K81" s="1"/>
      <c r="L81" s="1"/>
      <c r="M81" s="1"/>
    </row>
    <row r="82" spans="1:13" ht="12.75" customHeight="1" x14ac:dyDescent="0.2">
      <c r="A82" s="1"/>
      <c r="B82" s="1"/>
      <c r="C82" s="1"/>
      <c r="D82" s="1"/>
      <c r="E82" s="1"/>
      <c r="F82" s="1"/>
      <c r="G82" s="1"/>
      <c r="H82" s="1"/>
      <c r="I82" s="1"/>
      <c r="J82" s="1"/>
      <c r="K82" s="1"/>
      <c r="L82" s="1"/>
      <c r="M82" s="1"/>
    </row>
    <row r="83" spans="1:13" ht="12.75" customHeight="1" x14ac:dyDescent="0.2">
      <c r="A83" s="1"/>
      <c r="B83" s="1"/>
      <c r="C83" s="1"/>
      <c r="D83" s="1"/>
      <c r="E83" s="1"/>
      <c r="F83" s="1"/>
      <c r="G83" s="1"/>
      <c r="H83" s="1"/>
      <c r="I83" s="1"/>
      <c r="J83" s="1"/>
      <c r="K83" s="1"/>
      <c r="L83" s="1"/>
      <c r="M83" s="1"/>
    </row>
    <row r="84" spans="1:13" ht="12.75" customHeight="1" x14ac:dyDescent="0.2">
      <c r="A84" s="1"/>
      <c r="B84" s="1"/>
      <c r="C84" s="1"/>
      <c r="D84" s="1"/>
      <c r="E84" s="1"/>
      <c r="F84" s="1"/>
      <c r="G84" s="1"/>
      <c r="H84" s="1"/>
      <c r="I84" s="1"/>
      <c r="J84" s="1"/>
      <c r="K84" s="1"/>
      <c r="L84" s="1"/>
      <c r="M84" s="1"/>
    </row>
    <row r="85" spans="1:13" ht="12.75" customHeight="1" x14ac:dyDescent="0.2">
      <c r="A85" s="1"/>
      <c r="B85" s="1"/>
      <c r="C85" s="1"/>
      <c r="D85" s="1"/>
      <c r="E85" s="1"/>
      <c r="F85" s="1"/>
      <c r="G85" s="1"/>
      <c r="H85" s="1"/>
      <c r="I85" s="1"/>
      <c r="J85" s="1"/>
      <c r="K85" s="1"/>
      <c r="L85" s="1"/>
      <c r="M85" s="1"/>
    </row>
    <row r="86" spans="1:13" ht="12.75" customHeight="1" x14ac:dyDescent="0.2">
      <c r="A86" s="1"/>
      <c r="B86" s="1"/>
      <c r="C86" s="1"/>
      <c r="D86" s="1"/>
      <c r="E86" s="1"/>
      <c r="F86" s="1"/>
      <c r="G86" s="1"/>
      <c r="H86" s="1"/>
      <c r="I86" s="1"/>
      <c r="J86" s="1"/>
      <c r="K86" s="1"/>
      <c r="L86" s="1"/>
      <c r="M86" s="1"/>
    </row>
    <row r="87" spans="1:13" ht="12.75" customHeight="1" x14ac:dyDescent="0.2">
      <c r="A87" s="1"/>
      <c r="B87" s="1"/>
      <c r="C87" s="1"/>
      <c r="D87" s="1"/>
      <c r="E87" s="1"/>
      <c r="F87" s="1"/>
      <c r="G87" s="1"/>
      <c r="H87" s="1"/>
      <c r="I87" s="1"/>
      <c r="J87" s="1"/>
      <c r="K87" s="1"/>
      <c r="L87" s="1"/>
      <c r="M87" s="1"/>
    </row>
    <row r="88" spans="1:13" ht="12.75" customHeight="1" x14ac:dyDescent="0.2">
      <c r="A88" s="1"/>
      <c r="B88" s="1"/>
      <c r="C88" s="1"/>
      <c r="D88" s="1"/>
      <c r="E88" s="1"/>
      <c r="F88" s="1"/>
      <c r="G88" s="1"/>
      <c r="H88" s="1"/>
      <c r="I88" s="1"/>
      <c r="J88" s="1"/>
      <c r="K88" s="1"/>
      <c r="L88" s="1"/>
      <c r="M88" s="1"/>
    </row>
    <row r="89" spans="1:13" ht="12.75" customHeight="1" x14ac:dyDescent="0.2">
      <c r="A89" s="1"/>
      <c r="B89" s="1"/>
      <c r="C89" s="1"/>
      <c r="D89" s="1"/>
      <c r="E89" s="1"/>
      <c r="F89" s="1"/>
      <c r="G89" s="1"/>
      <c r="H89" s="1"/>
      <c r="I89" s="1"/>
      <c r="J89" s="1"/>
      <c r="K89" s="1"/>
      <c r="L89" s="1"/>
      <c r="M89" s="1"/>
    </row>
    <row r="90" spans="1:13" ht="12.75" customHeight="1" x14ac:dyDescent="0.2"/>
    <row r="91" spans="1:13" ht="12.75" customHeight="1" x14ac:dyDescent="0.2"/>
    <row r="92" spans="1:13" ht="12.75" customHeight="1" x14ac:dyDescent="0.2"/>
    <row r="93" spans="1:13" ht="12.75" customHeight="1" x14ac:dyDescent="0.2"/>
    <row r="94" spans="1:13" ht="12.75" customHeight="1" x14ac:dyDescent="0.2"/>
    <row r="95" spans="1:13" ht="12.75" customHeight="1" x14ac:dyDescent="0.2"/>
    <row r="96" spans="1:1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
  <cols>
    <col min="1" max="6" width="14.42578125" customWidth="1"/>
  </cols>
  <sheetData>
    <row r="1" spans="1:26" ht="12.75" customHeight="1" x14ac:dyDescent="0.2">
      <c r="A1" s="1"/>
      <c r="B1" s="1"/>
      <c r="C1" s="1"/>
      <c r="D1" s="1"/>
      <c r="E1" s="1"/>
      <c r="F1" s="1"/>
      <c r="G1" s="1"/>
      <c r="H1" s="1"/>
      <c r="I1" s="1"/>
      <c r="J1" s="1"/>
      <c r="K1" s="1"/>
      <c r="L1" s="1"/>
      <c r="M1" s="1"/>
      <c r="N1" s="2"/>
      <c r="O1" s="2"/>
      <c r="P1" s="2"/>
      <c r="Q1" s="2"/>
      <c r="R1" s="2"/>
      <c r="S1" s="2"/>
      <c r="T1" s="2"/>
      <c r="U1" s="2"/>
      <c r="V1" s="2"/>
      <c r="W1" s="2"/>
      <c r="X1" s="2"/>
      <c r="Y1" s="2"/>
      <c r="Z1" s="2"/>
    </row>
    <row r="2" spans="1:26" ht="12.75" customHeight="1" x14ac:dyDescent="0.2">
      <c r="A2" s="1"/>
      <c r="B2" s="1"/>
      <c r="C2" s="1"/>
      <c r="D2" s="1"/>
      <c r="E2" s="1"/>
      <c r="F2" s="1"/>
      <c r="G2" s="1"/>
      <c r="H2" s="1"/>
      <c r="I2" s="1"/>
      <c r="J2" s="1"/>
      <c r="K2" s="1"/>
      <c r="L2" s="1"/>
      <c r="M2" s="1"/>
    </row>
    <row r="3" spans="1:26" ht="12.75" customHeight="1" x14ac:dyDescent="0.2">
      <c r="A3" s="1"/>
      <c r="B3" s="1"/>
      <c r="C3" s="1"/>
      <c r="D3" s="1"/>
      <c r="E3" s="1"/>
      <c r="F3" s="1"/>
      <c r="G3" s="1"/>
      <c r="H3" s="1"/>
      <c r="I3" s="1"/>
      <c r="J3" s="1"/>
      <c r="K3" s="1"/>
      <c r="L3" s="1"/>
      <c r="M3" s="1"/>
    </row>
    <row r="4" spans="1:26" ht="12.75" customHeight="1" x14ac:dyDescent="0.2">
      <c r="A4" s="1"/>
      <c r="B4" s="1"/>
      <c r="C4" s="1"/>
      <c r="D4" s="1"/>
      <c r="E4" s="1"/>
      <c r="F4" s="1"/>
      <c r="G4" s="1"/>
      <c r="H4" s="1"/>
      <c r="I4" s="1"/>
      <c r="J4" s="1"/>
      <c r="K4" s="1"/>
      <c r="L4" s="1"/>
      <c r="M4" s="1"/>
    </row>
    <row r="5" spans="1:26" ht="12.75" customHeight="1" x14ac:dyDescent="0.2">
      <c r="A5" s="1"/>
      <c r="B5" s="1"/>
      <c r="C5" s="1"/>
      <c r="D5" s="1"/>
      <c r="E5" s="1"/>
      <c r="F5" s="1"/>
      <c r="G5" s="1"/>
      <c r="H5" s="1"/>
      <c r="I5" s="1"/>
      <c r="J5" s="1"/>
      <c r="K5" s="1"/>
      <c r="L5" s="1"/>
      <c r="M5" s="1"/>
    </row>
    <row r="6" spans="1:26" ht="12.75" customHeight="1" x14ac:dyDescent="0.2">
      <c r="A6" s="1"/>
      <c r="B6" s="1"/>
      <c r="C6" s="1"/>
      <c r="D6" s="1"/>
      <c r="E6" s="1"/>
      <c r="F6" s="1"/>
      <c r="G6" s="1"/>
      <c r="H6" s="1"/>
      <c r="I6" s="1"/>
      <c r="J6" s="1"/>
      <c r="K6" s="1"/>
      <c r="L6" s="1"/>
      <c r="M6" s="1"/>
    </row>
    <row r="7" spans="1:26" ht="12.75" customHeight="1" x14ac:dyDescent="0.2">
      <c r="A7" s="1"/>
      <c r="B7" s="1"/>
      <c r="C7" s="1"/>
      <c r="D7" s="1"/>
      <c r="E7" s="1"/>
      <c r="F7" s="1"/>
      <c r="G7" s="1"/>
      <c r="H7" s="1"/>
      <c r="I7" s="1"/>
      <c r="J7" s="1"/>
      <c r="K7" s="1"/>
      <c r="L7" s="1"/>
      <c r="M7" s="1"/>
    </row>
    <row r="8" spans="1:26" ht="12.75" customHeight="1" x14ac:dyDescent="0.2">
      <c r="A8" s="1"/>
      <c r="B8" s="1"/>
      <c r="C8" s="1"/>
      <c r="D8" s="1"/>
      <c r="E8" s="1"/>
      <c r="F8" s="1"/>
      <c r="G8" s="1"/>
      <c r="H8" s="1"/>
      <c r="I8" s="1"/>
      <c r="J8" s="1"/>
      <c r="K8" s="1"/>
      <c r="L8" s="1"/>
      <c r="M8" s="1"/>
    </row>
    <row r="9" spans="1:26" ht="12.75" customHeight="1" x14ac:dyDescent="0.2">
      <c r="A9" s="1"/>
      <c r="B9" s="1"/>
      <c r="C9" s="1"/>
      <c r="D9" s="1"/>
      <c r="E9" s="1"/>
      <c r="F9" s="1"/>
      <c r="G9" s="1"/>
      <c r="H9" s="1"/>
      <c r="I9" s="1"/>
      <c r="J9" s="1"/>
      <c r="K9" s="1"/>
      <c r="L9" s="1"/>
      <c r="M9" s="1"/>
    </row>
    <row r="10" spans="1:26" ht="12.75" customHeight="1" x14ac:dyDescent="0.2">
      <c r="A10" s="1"/>
      <c r="B10" s="1"/>
      <c r="C10" s="1"/>
      <c r="D10" s="1"/>
      <c r="E10" s="1"/>
      <c r="F10" s="1"/>
      <c r="G10" s="1"/>
      <c r="H10" s="1"/>
      <c r="I10" s="1"/>
      <c r="J10" s="1"/>
      <c r="K10" s="1"/>
      <c r="L10" s="1"/>
      <c r="M10" s="1"/>
    </row>
    <row r="11" spans="1:26" ht="12.75" customHeight="1" x14ac:dyDescent="0.2">
      <c r="A11" s="1"/>
      <c r="B11" s="1"/>
      <c r="C11" s="1"/>
      <c r="D11" s="1"/>
      <c r="E11" s="1"/>
      <c r="F11" s="1"/>
      <c r="G11" s="1"/>
      <c r="H11" s="1"/>
      <c r="I11" s="1"/>
      <c r="J11" s="1"/>
      <c r="K11" s="1"/>
      <c r="L11" s="1"/>
      <c r="M11" s="1"/>
    </row>
    <row r="12" spans="1:26" ht="12.75" customHeight="1" x14ac:dyDescent="0.2">
      <c r="A12" s="1"/>
      <c r="B12" s="1"/>
      <c r="C12" s="1"/>
      <c r="D12" s="1"/>
      <c r="E12" s="1"/>
      <c r="F12" s="1"/>
      <c r="G12" s="1"/>
      <c r="H12" s="1"/>
      <c r="I12" s="1"/>
      <c r="J12" s="1"/>
      <c r="K12" s="1"/>
      <c r="L12" s="1"/>
      <c r="M12" s="1"/>
    </row>
    <row r="13" spans="1:26" ht="12.75" customHeight="1" x14ac:dyDescent="0.2">
      <c r="A13" s="1"/>
      <c r="B13" s="1"/>
      <c r="C13" s="1"/>
      <c r="D13" s="1"/>
      <c r="E13" s="1"/>
      <c r="F13" s="1"/>
      <c r="G13" s="1"/>
      <c r="H13" s="1"/>
      <c r="I13" s="1"/>
      <c r="J13" s="1"/>
      <c r="K13" s="1"/>
      <c r="L13" s="1"/>
      <c r="M13" s="1"/>
    </row>
    <row r="14" spans="1:26" ht="12.75" customHeight="1" x14ac:dyDescent="0.2">
      <c r="A14" s="1"/>
      <c r="B14" s="1"/>
      <c r="C14" s="1"/>
      <c r="D14" s="1"/>
      <c r="E14" s="1"/>
      <c r="F14" s="1"/>
      <c r="G14" s="1"/>
      <c r="H14" s="1"/>
      <c r="I14" s="1"/>
      <c r="J14" s="1"/>
      <c r="K14" s="1"/>
      <c r="L14" s="1"/>
      <c r="M14" s="1"/>
    </row>
    <row r="15" spans="1:26" ht="12.75" customHeight="1" x14ac:dyDescent="0.2">
      <c r="A15" s="1"/>
      <c r="B15" s="1"/>
      <c r="C15" s="1"/>
      <c r="D15" s="1"/>
      <c r="E15" s="1"/>
      <c r="F15" s="1"/>
      <c r="G15" s="1"/>
      <c r="H15" s="1"/>
      <c r="I15" s="1"/>
      <c r="J15" s="1"/>
      <c r="K15" s="1"/>
      <c r="L15" s="1"/>
      <c r="M15" s="1"/>
    </row>
    <row r="16" spans="1:26" ht="12.75" customHeight="1" x14ac:dyDescent="0.2">
      <c r="A16" s="1"/>
      <c r="B16" s="1"/>
      <c r="C16" s="1"/>
      <c r="D16" s="1"/>
      <c r="E16" s="1"/>
      <c r="F16" s="1"/>
      <c r="G16" s="1"/>
      <c r="H16" s="1"/>
      <c r="I16" s="1"/>
      <c r="J16" s="1"/>
      <c r="K16" s="1"/>
      <c r="L16" s="1"/>
      <c r="M16" s="1"/>
    </row>
    <row r="17" spans="1:13" ht="12.75" customHeight="1" x14ac:dyDescent="0.2">
      <c r="A17" s="1"/>
      <c r="B17" s="1"/>
      <c r="C17" s="1"/>
      <c r="D17" s="1"/>
      <c r="E17" s="1"/>
      <c r="F17" s="1"/>
      <c r="G17" s="1"/>
      <c r="H17" s="1"/>
      <c r="I17" s="1"/>
      <c r="J17" s="1"/>
      <c r="K17" s="1"/>
      <c r="L17" s="1"/>
      <c r="M17" s="1"/>
    </row>
    <row r="18" spans="1:13" ht="12.75" customHeight="1" x14ac:dyDescent="0.2">
      <c r="A18" s="1"/>
      <c r="B18" s="1"/>
      <c r="C18" s="1"/>
      <c r="D18" s="1"/>
      <c r="E18" s="1"/>
      <c r="F18" s="1"/>
      <c r="G18" s="1"/>
      <c r="H18" s="1"/>
      <c r="I18" s="1"/>
      <c r="J18" s="1"/>
      <c r="K18" s="1"/>
      <c r="L18" s="1"/>
      <c r="M18" s="1"/>
    </row>
    <row r="19" spans="1:13" ht="12.75" customHeight="1" x14ac:dyDescent="0.2">
      <c r="A19" s="1"/>
      <c r="B19" s="1"/>
      <c r="C19" s="1"/>
      <c r="D19" s="1"/>
      <c r="E19" s="1"/>
      <c r="F19" s="1"/>
      <c r="G19" s="1"/>
      <c r="H19" s="1"/>
      <c r="I19" s="1"/>
      <c r="J19" s="1"/>
      <c r="K19" s="1"/>
      <c r="L19" s="1"/>
      <c r="M19" s="1"/>
    </row>
    <row r="20" spans="1:13" ht="12.75" customHeight="1" x14ac:dyDescent="0.2">
      <c r="A20" s="1"/>
      <c r="B20" s="1"/>
      <c r="C20" s="1"/>
      <c r="D20" s="1"/>
      <c r="E20" s="1"/>
      <c r="F20" s="1"/>
      <c r="G20" s="1"/>
      <c r="H20" s="1"/>
      <c r="I20" s="1"/>
      <c r="J20" s="1"/>
      <c r="K20" s="1"/>
      <c r="L20" s="1"/>
      <c r="M20" s="1"/>
    </row>
    <row r="21" spans="1:13" ht="12.75" customHeight="1" x14ac:dyDescent="0.2">
      <c r="A21" s="1"/>
      <c r="B21" s="1"/>
      <c r="C21" s="1"/>
      <c r="D21" s="1"/>
      <c r="E21" s="1"/>
      <c r="F21" s="1"/>
      <c r="G21" s="1"/>
      <c r="H21" s="1"/>
      <c r="I21" s="1"/>
      <c r="J21" s="1"/>
      <c r="K21" s="1"/>
      <c r="L21" s="1"/>
      <c r="M21" s="1"/>
    </row>
    <row r="22" spans="1:13" ht="12.75" customHeight="1" x14ac:dyDescent="0.2">
      <c r="A22" s="1"/>
      <c r="B22" s="1"/>
      <c r="C22" s="1"/>
      <c r="D22" s="1"/>
      <c r="E22" s="1"/>
      <c r="F22" s="1"/>
      <c r="G22" s="1"/>
      <c r="H22" s="1"/>
      <c r="I22" s="1"/>
      <c r="J22" s="1"/>
      <c r="K22" s="1"/>
      <c r="L22" s="1"/>
      <c r="M22" s="1"/>
    </row>
    <row r="23" spans="1:13" ht="12.75" customHeight="1" x14ac:dyDescent="0.2">
      <c r="A23" s="1"/>
      <c r="B23" s="1"/>
      <c r="C23" s="1"/>
      <c r="D23" s="1"/>
      <c r="E23" s="1"/>
      <c r="F23" s="1"/>
      <c r="G23" s="1"/>
      <c r="H23" s="1"/>
      <c r="I23" s="1"/>
      <c r="J23" s="1"/>
      <c r="K23" s="1"/>
      <c r="L23" s="1"/>
      <c r="M23" s="1"/>
    </row>
    <row r="24" spans="1:13" ht="12.75" customHeight="1" x14ac:dyDescent="0.2">
      <c r="A24" s="1"/>
      <c r="B24" s="1"/>
      <c r="C24" s="1"/>
      <c r="D24" s="1"/>
      <c r="E24" s="1"/>
      <c r="F24" s="1"/>
      <c r="G24" s="1"/>
      <c r="H24" s="1"/>
      <c r="I24" s="1"/>
      <c r="J24" s="1"/>
      <c r="K24" s="1"/>
      <c r="L24" s="1"/>
      <c r="M24" s="1"/>
    </row>
    <row r="25" spans="1:13" ht="12.75" customHeight="1" x14ac:dyDescent="0.2">
      <c r="A25" s="1"/>
      <c r="B25" s="1"/>
      <c r="C25" s="1"/>
      <c r="D25" s="1"/>
      <c r="E25" s="1"/>
      <c r="F25" s="1"/>
      <c r="G25" s="1"/>
      <c r="H25" s="1"/>
      <c r="I25" s="1"/>
      <c r="J25" s="1"/>
      <c r="K25" s="1"/>
      <c r="L25" s="1"/>
      <c r="M25" s="1"/>
    </row>
    <row r="26" spans="1:13" ht="12.75" customHeight="1" x14ac:dyDescent="0.2">
      <c r="A26" s="1"/>
      <c r="B26" s="1"/>
      <c r="C26" s="1"/>
      <c r="D26" s="1"/>
      <c r="E26" s="1"/>
      <c r="F26" s="1"/>
      <c r="G26" s="1"/>
      <c r="H26" s="1"/>
      <c r="I26" s="1"/>
      <c r="J26" s="1"/>
      <c r="K26" s="1"/>
      <c r="L26" s="1"/>
      <c r="M26" s="1"/>
    </row>
    <row r="27" spans="1:13" ht="12.75" customHeight="1" x14ac:dyDescent="0.2">
      <c r="A27" s="1"/>
      <c r="B27" s="1"/>
      <c r="C27" s="1"/>
      <c r="D27" s="1"/>
      <c r="E27" s="1"/>
      <c r="F27" s="1"/>
      <c r="G27" s="1"/>
      <c r="H27" s="1"/>
      <c r="I27" s="1"/>
      <c r="J27" s="1"/>
      <c r="K27" s="1"/>
      <c r="L27" s="1"/>
      <c r="M27" s="1"/>
    </row>
    <row r="28" spans="1:13" ht="12.75" customHeight="1" x14ac:dyDescent="0.2">
      <c r="A28" s="1"/>
      <c r="B28" s="1"/>
      <c r="C28" s="1"/>
      <c r="D28" s="1"/>
      <c r="E28" s="1"/>
      <c r="F28" s="1"/>
      <c r="G28" s="1"/>
      <c r="H28" s="1"/>
      <c r="I28" s="1"/>
      <c r="J28" s="1"/>
      <c r="K28" s="1"/>
      <c r="L28" s="1"/>
      <c r="M28" s="1"/>
    </row>
    <row r="29" spans="1:13" ht="12.75" customHeight="1" x14ac:dyDescent="0.2">
      <c r="A29" s="1"/>
      <c r="B29" s="1"/>
      <c r="C29" s="1"/>
      <c r="D29" s="1"/>
      <c r="E29" s="1"/>
      <c r="F29" s="1"/>
      <c r="G29" s="1"/>
      <c r="H29" s="1"/>
      <c r="I29" s="1"/>
      <c r="J29" s="1"/>
      <c r="K29" s="1"/>
      <c r="L29" s="1"/>
      <c r="M29" s="1"/>
    </row>
    <row r="30" spans="1:13" ht="12.75" customHeight="1" x14ac:dyDescent="0.2">
      <c r="A30" s="1"/>
      <c r="B30" s="1"/>
      <c r="C30" s="1"/>
      <c r="D30" s="1"/>
      <c r="E30" s="1"/>
      <c r="F30" s="1"/>
      <c r="G30" s="1"/>
      <c r="H30" s="1"/>
      <c r="I30" s="1"/>
      <c r="J30" s="1"/>
      <c r="K30" s="1"/>
      <c r="L30" s="1"/>
      <c r="M30" s="1"/>
    </row>
    <row r="31" spans="1:13" ht="12.75" customHeight="1" x14ac:dyDescent="0.2">
      <c r="A31" s="1"/>
      <c r="B31" s="1"/>
      <c r="C31" s="1"/>
      <c r="D31" s="1"/>
      <c r="E31" s="1"/>
      <c r="F31" s="1"/>
      <c r="G31" s="1"/>
      <c r="H31" s="1"/>
      <c r="I31" s="1"/>
      <c r="J31" s="1"/>
      <c r="K31" s="1"/>
      <c r="L31" s="1"/>
      <c r="M31" s="1"/>
    </row>
    <row r="32" spans="1:13" ht="12.75" customHeight="1" x14ac:dyDescent="0.2">
      <c r="A32" s="1"/>
      <c r="B32" s="1"/>
      <c r="C32" s="1"/>
      <c r="D32" s="1"/>
      <c r="E32" s="1"/>
      <c r="F32" s="1"/>
      <c r="G32" s="1"/>
      <c r="H32" s="1"/>
      <c r="I32" s="1"/>
      <c r="J32" s="1"/>
      <c r="K32" s="1"/>
      <c r="L32" s="1"/>
      <c r="M32" s="1"/>
    </row>
    <row r="33" spans="1:13" ht="12.75" customHeight="1" x14ac:dyDescent="0.2">
      <c r="A33" s="1"/>
      <c r="B33" s="1"/>
      <c r="C33" s="1"/>
      <c r="D33" s="1"/>
      <c r="E33" s="1"/>
      <c r="F33" s="1"/>
      <c r="G33" s="1"/>
      <c r="H33" s="1"/>
      <c r="I33" s="1"/>
      <c r="J33" s="1"/>
      <c r="K33" s="1"/>
      <c r="L33" s="1"/>
      <c r="M33" s="1"/>
    </row>
    <row r="34" spans="1:13" ht="12.75" customHeight="1" x14ac:dyDescent="0.2">
      <c r="A34" s="1"/>
      <c r="B34" s="1"/>
      <c r="C34" s="1"/>
      <c r="D34" s="1"/>
      <c r="E34" s="1"/>
      <c r="F34" s="1"/>
      <c r="G34" s="1"/>
      <c r="H34" s="1"/>
      <c r="I34" s="1"/>
      <c r="J34" s="1"/>
      <c r="K34" s="1"/>
      <c r="L34" s="1"/>
      <c r="M34" s="1"/>
    </row>
    <row r="35" spans="1:13" ht="12.75" customHeight="1" x14ac:dyDescent="0.2">
      <c r="A35" s="1"/>
      <c r="B35" s="1"/>
      <c r="C35" s="1"/>
      <c r="D35" s="1"/>
      <c r="E35" s="1"/>
      <c r="F35" s="1"/>
      <c r="G35" s="1"/>
      <c r="H35" s="1"/>
      <c r="I35" s="1"/>
      <c r="J35" s="1"/>
      <c r="K35" s="1"/>
      <c r="L35" s="1"/>
      <c r="M35" s="1"/>
    </row>
    <row r="36" spans="1:13" ht="12.75" customHeight="1" x14ac:dyDescent="0.2">
      <c r="A36" s="1"/>
      <c r="B36" s="1"/>
      <c r="C36" s="1"/>
      <c r="D36" s="1"/>
      <c r="E36" s="1"/>
      <c r="F36" s="1"/>
      <c r="G36" s="1"/>
      <c r="H36" s="1"/>
      <c r="I36" s="1"/>
      <c r="J36" s="1"/>
      <c r="K36" s="1"/>
      <c r="L36" s="1"/>
      <c r="M36" s="1"/>
    </row>
    <row r="37" spans="1:13" ht="12.75" customHeight="1" x14ac:dyDescent="0.2">
      <c r="A37" s="1"/>
      <c r="B37" s="1"/>
      <c r="C37" s="1"/>
      <c r="D37" s="1"/>
      <c r="E37" s="1"/>
      <c r="F37" s="1"/>
      <c r="G37" s="1"/>
      <c r="H37" s="1"/>
      <c r="I37" s="1"/>
      <c r="J37" s="1"/>
      <c r="K37" s="1"/>
      <c r="L37" s="1"/>
      <c r="M37" s="1"/>
    </row>
    <row r="38" spans="1:13" ht="12.75" customHeight="1" x14ac:dyDescent="0.2">
      <c r="A38" s="1"/>
      <c r="B38" s="1"/>
      <c r="C38" s="1"/>
      <c r="D38" s="1"/>
      <c r="E38" s="1"/>
      <c r="F38" s="1"/>
      <c r="G38" s="1"/>
      <c r="H38" s="1"/>
      <c r="I38" s="1"/>
      <c r="J38" s="1"/>
      <c r="K38" s="1"/>
      <c r="L38" s="1"/>
      <c r="M38" s="1"/>
    </row>
    <row r="39" spans="1:13" ht="12.75" customHeight="1" x14ac:dyDescent="0.2">
      <c r="A39" s="1"/>
      <c r="B39" s="1"/>
      <c r="C39" s="1"/>
      <c r="D39" s="1"/>
      <c r="E39" s="1"/>
      <c r="F39" s="1"/>
      <c r="G39" s="1"/>
      <c r="H39" s="1"/>
      <c r="I39" s="1"/>
      <c r="J39" s="1"/>
      <c r="K39" s="1"/>
      <c r="L39" s="1"/>
      <c r="M39" s="1"/>
    </row>
    <row r="40" spans="1:13" ht="12.75" customHeight="1" x14ac:dyDescent="0.2">
      <c r="A40" s="1"/>
      <c r="B40" s="1"/>
      <c r="C40" s="1"/>
      <c r="D40" s="1"/>
      <c r="E40" s="1"/>
      <c r="F40" s="1"/>
      <c r="G40" s="1"/>
      <c r="H40" s="1"/>
      <c r="I40" s="1"/>
      <c r="J40" s="1"/>
      <c r="K40" s="1"/>
      <c r="L40" s="1"/>
      <c r="M40" s="1"/>
    </row>
    <row r="41" spans="1:13" ht="12.75" customHeight="1" x14ac:dyDescent="0.2">
      <c r="A41" s="1"/>
      <c r="B41" s="1"/>
      <c r="C41" s="1"/>
      <c r="D41" s="1"/>
      <c r="E41" s="1"/>
      <c r="F41" s="1"/>
      <c r="G41" s="1"/>
      <c r="H41" s="1"/>
      <c r="I41" s="1"/>
      <c r="J41" s="1"/>
      <c r="K41" s="1"/>
      <c r="L41" s="1"/>
      <c r="M41" s="1"/>
    </row>
    <row r="42" spans="1:13" ht="12.75" customHeight="1" x14ac:dyDescent="0.2">
      <c r="A42" s="1"/>
      <c r="B42" s="1"/>
      <c r="C42" s="1"/>
      <c r="D42" s="1"/>
      <c r="E42" s="1"/>
      <c r="F42" s="1"/>
      <c r="G42" s="1"/>
      <c r="H42" s="1"/>
      <c r="I42" s="1"/>
      <c r="J42" s="1"/>
      <c r="K42" s="1"/>
      <c r="L42" s="1"/>
      <c r="M42" s="1"/>
    </row>
    <row r="43" spans="1:13" ht="12.75" customHeight="1" x14ac:dyDescent="0.2">
      <c r="A43" s="1"/>
      <c r="B43" s="1"/>
      <c r="C43" s="1"/>
      <c r="D43" s="1"/>
      <c r="E43" s="1"/>
      <c r="F43" s="1"/>
      <c r="G43" s="1"/>
      <c r="H43" s="1"/>
      <c r="I43" s="1"/>
      <c r="J43" s="1"/>
      <c r="K43" s="1"/>
      <c r="L43" s="1"/>
      <c r="M43" s="1"/>
    </row>
    <row r="44" spans="1:13" ht="12.75" customHeight="1" x14ac:dyDescent="0.2">
      <c r="A44" s="1"/>
      <c r="B44" s="1"/>
      <c r="C44" s="1"/>
      <c r="D44" s="1"/>
      <c r="E44" s="1"/>
      <c r="F44" s="1"/>
      <c r="G44" s="1"/>
      <c r="H44" s="1"/>
      <c r="I44" s="1"/>
      <c r="J44" s="1"/>
      <c r="K44" s="1"/>
      <c r="L44" s="1"/>
      <c r="M44" s="1"/>
    </row>
    <row r="45" spans="1:13" ht="12.75" customHeight="1" x14ac:dyDescent="0.2">
      <c r="A45" s="1"/>
      <c r="B45" s="1"/>
      <c r="C45" s="1"/>
      <c r="D45" s="1"/>
      <c r="E45" s="1"/>
      <c r="F45" s="1"/>
      <c r="G45" s="1"/>
      <c r="H45" s="1"/>
      <c r="I45" s="1"/>
      <c r="J45" s="1"/>
      <c r="K45" s="1"/>
      <c r="L45" s="1"/>
      <c r="M45" s="1"/>
    </row>
    <row r="46" spans="1:13" ht="12.75" customHeight="1" x14ac:dyDescent="0.2">
      <c r="A46" s="1"/>
      <c r="B46" s="1"/>
      <c r="C46" s="1"/>
      <c r="D46" s="1"/>
      <c r="E46" s="1"/>
      <c r="F46" s="1"/>
      <c r="G46" s="1"/>
      <c r="H46" s="1"/>
      <c r="I46" s="1"/>
      <c r="J46" s="1"/>
      <c r="K46" s="1"/>
      <c r="L46" s="1"/>
      <c r="M46" s="1"/>
    </row>
    <row r="47" spans="1:13" ht="12.75" customHeight="1" x14ac:dyDescent="0.2">
      <c r="A47" s="1"/>
      <c r="B47" s="1"/>
      <c r="C47" s="1"/>
      <c r="D47" s="1"/>
      <c r="E47" s="1"/>
      <c r="F47" s="1"/>
      <c r="G47" s="1"/>
      <c r="H47" s="1"/>
      <c r="I47" s="1"/>
      <c r="J47" s="1"/>
      <c r="K47" s="1"/>
      <c r="L47" s="1"/>
      <c r="M47" s="1"/>
    </row>
    <row r="48" spans="1:13" ht="12.75" customHeight="1" x14ac:dyDescent="0.2">
      <c r="A48" s="1"/>
      <c r="B48" s="1"/>
      <c r="C48" s="1"/>
      <c r="D48" s="1"/>
      <c r="E48" s="1"/>
      <c r="F48" s="1"/>
      <c r="G48" s="1"/>
      <c r="H48" s="1"/>
      <c r="I48" s="1"/>
      <c r="J48" s="1"/>
      <c r="K48" s="1"/>
      <c r="L48" s="1"/>
      <c r="M48" s="1"/>
    </row>
    <row r="49" spans="1:13" ht="12.75" customHeight="1" x14ac:dyDescent="0.2">
      <c r="A49" s="1"/>
      <c r="B49" s="1"/>
      <c r="C49" s="1"/>
      <c r="D49" s="1"/>
      <c r="E49" s="1"/>
      <c r="F49" s="1"/>
      <c r="G49" s="1"/>
      <c r="H49" s="1"/>
      <c r="I49" s="1"/>
      <c r="J49" s="1"/>
      <c r="K49" s="1"/>
      <c r="L49" s="1"/>
      <c r="M49" s="1"/>
    </row>
    <row r="50" spans="1:13" ht="12.75" customHeight="1" x14ac:dyDescent="0.2">
      <c r="A50" s="1"/>
      <c r="B50" s="1"/>
      <c r="C50" s="1"/>
      <c r="D50" s="1"/>
      <c r="E50" s="1"/>
      <c r="F50" s="1"/>
      <c r="G50" s="1"/>
      <c r="H50" s="1"/>
      <c r="I50" s="1"/>
      <c r="J50" s="1"/>
      <c r="K50" s="1"/>
      <c r="L50" s="1"/>
      <c r="M50" s="1"/>
    </row>
    <row r="51" spans="1:13" ht="12.75" customHeight="1" x14ac:dyDescent="0.2">
      <c r="A51" s="1"/>
      <c r="B51" s="1"/>
      <c r="C51" s="1"/>
      <c r="D51" s="1"/>
      <c r="E51" s="1"/>
      <c r="F51" s="1"/>
      <c r="G51" s="1"/>
      <c r="H51" s="1"/>
      <c r="I51" s="1"/>
      <c r="J51" s="1"/>
      <c r="K51" s="1"/>
      <c r="L51" s="1"/>
      <c r="M51" s="1"/>
    </row>
    <row r="52" spans="1:13" ht="12.75" customHeight="1" x14ac:dyDescent="0.2">
      <c r="A52" s="1"/>
      <c r="B52" s="1"/>
      <c r="C52" s="1"/>
      <c r="D52" s="1"/>
      <c r="E52" s="1"/>
      <c r="F52" s="1"/>
      <c r="G52" s="1"/>
      <c r="H52" s="1"/>
      <c r="I52" s="1"/>
      <c r="J52" s="1"/>
      <c r="K52" s="1"/>
      <c r="L52" s="1"/>
      <c r="M52" s="1"/>
    </row>
    <row r="53" spans="1:13" ht="12.75" customHeight="1" x14ac:dyDescent="0.2">
      <c r="A53" s="1"/>
      <c r="B53" s="1"/>
      <c r="C53" s="1"/>
      <c r="D53" s="1"/>
      <c r="E53" s="1"/>
      <c r="F53" s="1"/>
      <c r="G53" s="1"/>
      <c r="H53" s="1"/>
      <c r="I53" s="1"/>
      <c r="J53" s="1"/>
      <c r="K53" s="1"/>
      <c r="L53" s="1"/>
      <c r="M53" s="1"/>
    </row>
    <row r="54" spans="1:13" ht="12.75" customHeight="1" x14ac:dyDescent="0.2">
      <c r="A54" s="1"/>
      <c r="B54" s="1"/>
      <c r="C54" s="1"/>
      <c r="D54" s="1"/>
      <c r="E54" s="1"/>
      <c r="F54" s="1"/>
      <c r="G54" s="1"/>
      <c r="H54" s="1"/>
      <c r="I54" s="1"/>
      <c r="J54" s="1"/>
      <c r="K54" s="1"/>
      <c r="L54" s="1"/>
      <c r="M54" s="1"/>
    </row>
    <row r="55" spans="1:13" ht="12.75" customHeight="1" x14ac:dyDescent="0.2">
      <c r="A55" s="1"/>
      <c r="B55" s="1"/>
      <c r="C55" s="1"/>
      <c r="D55" s="1"/>
      <c r="E55" s="1"/>
      <c r="F55" s="1"/>
      <c r="G55" s="1"/>
      <c r="H55" s="1"/>
      <c r="I55" s="1"/>
      <c r="J55" s="1"/>
      <c r="K55" s="1"/>
      <c r="L55" s="1"/>
      <c r="M55" s="1"/>
    </row>
    <row r="56" spans="1:13" ht="12.75" customHeight="1" x14ac:dyDescent="0.2">
      <c r="A56" s="1"/>
      <c r="B56" s="1"/>
      <c r="C56" s="1"/>
      <c r="D56" s="1"/>
      <c r="E56" s="1"/>
      <c r="F56" s="1"/>
      <c r="G56" s="1"/>
      <c r="H56" s="1"/>
      <c r="I56" s="1"/>
      <c r="J56" s="1"/>
      <c r="K56" s="1"/>
      <c r="L56" s="1"/>
      <c r="M56" s="1"/>
    </row>
    <row r="57" spans="1:13" ht="12.75" customHeight="1" x14ac:dyDescent="0.2">
      <c r="A57" s="1"/>
      <c r="B57" s="1"/>
      <c r="C57" s="1"/>
      <c r="D57" s="1"/>
      <c r="E57" s="1"/>
      <c r="F57" s="1"/>
      <c r="G57" s="1"/>
      <c r="H57" s="1"/>
      <c r="I57" s="1"/>
      <c r="J57" s="1"/>
      <c r="K57" s="1"/>
      <c r="L57" s="1"/>
      <c r="M57" s="1"/>
    </row>
    <row r="58" spans="1:13" ht="12.75" customHeight="1" x14ac:dyDescent="0.2">
      <c r="A58" s="1"/>
      <c r="B58" s="1"/>
      <c r="C58" s="1"/>
      <c r="D58" s="1"/>
      <c r="E58" s="1"/>
      <c r="F58" s="1"/>
      <c r="G58" s="1"/>
      <c r="H58" s="1"/>
      <c r="I58" s="1"/>
      <c r="J58" s="1"/>
      <c r="K58" s="1"/>
      <c r="L58" s="1"/>
      <c r="M58" s="1"/>
    </row>
    <row r="59" spans="1:13" ht="12.75" customHeight="1" x14ac:dyDescent="0.2">
      <c r="A59" s="1"/>
      <c r="B59" s="1"/>
      <c r="C59" s="1"/>
      <c r="D59" s="1"/>
      <c r="E59" s="1"/>
      <c r="F59" s="1"/>
      <c r="G59" s="1"/>
      <c r="H59" s="1"/>
      <c r="I59" s="1"/>
      <c r="J59" s="1"/>
      <c r="K59" s="1"/>
      <c r="L59" s="1"/>
      <c r="M59" s="1"/>
    </row>
    <row r="60" spans="1:13" ht="12.75" customHeight="1" x14ac:dyDescent="0.2">
      <c r="A60" s="1"/>
      <c r="B60" s="1"/>
      <c r="C60" s="1"/>
      <c r="D60" s="1"/>
      <c r="E60" s="1"/>
      <c r="F60" s="1"/>
      <c r="G60" s="1"/>
      <c r="H60" s="1"/>
      <c r="I60" s="1"/>
      <c r="J60" s="1"/>
      <c r="K60" s="1"/>
      <c r="L60" s="1"/>
      <c r="M60" s="1"/>
    </row>
    <row r="61" spans="1:13" ht="12.75" customHeight="1" x14ac:dyDescent="0.2">
      <c r="A61" s="1"/>
      <c r="B61" s="1"/>
      <c r="C61" s="1"/>
      <c r="D61" s="1"/>
      <c r="E61" s="1"/>
      <c r="F61" s="1"/>
      <c r="G61" s="1"/>
      <c r="H61" s="1"/>
      <c r="I61" s="1"/>
      <c r="J61" s="1"/>
      <c r="K61" s="1"/>
      <c r="L61" s="1"/>
      <c r="M61" s="1"/>
    </row>
    <row r="62" spans="1:13" ht="12.75" customHeight="1" x14ac:dyDescent="0.2">
      <c r="A62" s="1"/>
      <c r="B62" s="1"/>
      <c r="C62" s="1"/>
      <c r="D62" s="1"/>
      <c r="E62" s="1"/>
      <c r="F62" s="1"/>
      <c r="G62" s="1"/>
      <c r="H62" s="1"/>
      <c r="I62" s="1"/>
      <c r="J62" s="1"/>
      <c r="K62" s="1"/>
      <c r="L62" s="1"/>
      <c r="M62" s="1"/>
    </row>
    <row r="63" spans="1:13" ht="12.75" customHeight="1" x14ac:dyDescent="0.2">
      <c r="A63" s="1"/>
      <c r="B63" s="1"/>
      <c r="C63" s="1"/>
      <c r="D63" s="1"/>
      <c r="E63" s="1"/>
      <c r="F63" s="1"/>
      <c r="G63" s="1"/>
      <c r="H63" s="1"/>
      <c r="I63" s="1"/>
      <c r="J63" s="1"/>
      <c r="K63" s="1"/>
      <c r="L63" s="1"/>
      <c r="M63" s="1"/>
    </row>
    <row r="64" spans="1:13" ht="12.75" customHeight="1" x14ac:dyDescent="0.2">
      <c r="A64" s="1"/>
      <c r="B64" s="1"/>
      <c r="C64" s="1"/>
      <c r="D64" s="1"/>
      <c r="E64" s="1"/>
      <c r="F64" s="1"/>
      <c r="G64" s="1"/>
      <c r="H64" s="1"/>
      <c r="I64" s="1"/>
      <c r="J64" s="1"/>
      <c r="K64" s="1"/>
      <c r="L64" s="1"/>
      <c r="M64" s="1"/>
    </row>
    <row r="65" spans="1:13" ht="12.75" customHeight="1" x14ac:dyDescent="0.2">
      <c r="A65" s="1"/>
      <c r="B65" s="1"/>
      <c r="C65" s="1"/>
      <c r="D65" s="1"/>
      <c r="E65" s="1"/>
      <c r="F65" s="1"/>
      <c r="G65" s="1"/>
      <c r="H65" s="1"/>
      <c r="I65" s="1"/>
      <c r="J65" s="1"/>
      <c r="K65" s="1"/>
      <c r="L65" s="1"/>
      <c r="M65" s="1"/>
    </row>
    <row r="66" spans="1:13" ht="12.75" customHeight="1" x14ac:dyDescent="0.2">
      <c r="A66" s="1"/>
      <c r="B66" s="1"/>
      <c r="C66" s="1"/>
      <c r="D66" s="1"/>
      <c r="E66" s="1"/>
      <c r="F66" s="1"/>
      <c r="G66" s="1"/>
      <c r="H66" s="1"/>
      <c r="I66" s="1"/>
      <c r="J66" s="1"/>
      <c r="K66" s="1"/>
      <c r="L66" s="1"/>
      <c r="M66" s="1"/>
    </row>
    <row r="67" spans="1:13" ht="12.75" customHeight="1" x14ac:dyDescent="0.2">
      <c r="A67" s="1"/>
      <c r="B67" s="1"/>
      <c r="C67" s="1"/>
      <c r="D67" s="1"/>
      <c r="E67" s="1"/>
      <c r="F67" s="1"/>
      <c r="G67" s="1"/>
      <c r="H67" s="1"/>
      <c r="I67" s="1"/>
      <c r="J67" s="1"/>
      <c r="K67" s="1"/>
      <c r="L67" s="1"/>
      <c r="M67" s="1"/>
    </row>
    <row r="68" spans="1:13" ht="12.75" customHeight="1" x14ac:dyDescent="0.2">
      <c r="A68" s="1"/>
      <c r="B68" s="1"/>
      <c r="C68" s="1"/>
      <c r="D68" s="1"/>
      <c r="E68" s="1"/>
      <c r="F68" s="1"/>
      <c r="G68" s="1"/>
      <c r="H68" s="1"/>
      <c r="I68" s="1"/>
      <c r="J68" s="1"/>
      <c r="K68" s="1"/>
      <c r="L68" s="1"/>
      <c r="M68" s="1"/>
    </row>
    <row r="69" spans="1:13" ht="12.75" customHeight="1" x14ac:dyDescent="0.2">
      <c r="A69" s="1"/>
      <c r="B69" s="1"/>
      <c r="C69" s="1"/>
      <c r="D69" s="1"/>
      <c r="E69" s="1"/>
      <c r="F69" s="1"/>
      <c r="G69" s="1"/>
      <c r="H69" s="1"/>
      <c r="I69" s="1"/>
      <c r="J69" s="1"/>
      <c r="K69" s="1"/>
      <c r="L69" s="1"/>
      <c r="M69" s="1"/>
    </row>
    <row r="70" spans="1:13" ht="12.75" customHeight="1" x14ac:dyDescent="0.2">
      <c r="A70" s="1"/>
      <c r="B70" s="1"/>
      <c r="C70" s="1"/>
      <c r="D70" s="1"/>
      <c r="E70" s="1"/>
      <c r="F70" s="1"/>
      <c r="G70" s="1"/>
      <c r="H70" s="1"/>
      <c r="I70" s="1"/>
      <c r="J70" s="1"/>
      <c r="K70" s="1"/>
      <c r="L70" s="1"/>
      <c r="M70" s="1"/>
    </row>
    <row r="71" spans="1:13" ht="12.75" customHeight="1" x14ac:dyDescent="0.2">
      <c r="A71" s="1"/>
      <c r="B71" s="1"/>
      <c r="C71" s="1"/>
      <c r="D71" s="1"/>
      <c r="E71" s="1"/>
      <c r="F71" s="1"/>
      <c r="G71" s="1"/>
      <c r="H71" s="1"/>
      <c r="I71" s="1"/>
      <c r="J71" s="1"/>
      <c r="K71" s="1"/>
      <c r="L71" s="1"/>
      <c r="M71" s="1"/>
    </row>
    <row r="72" spans="1:13" ht="12.75" customHeight="1" x14ac:dyDescent="0.2">
      <c r="A72" s="1"/>
      <c r="B72" s="1"/>
      <c r="C72" s="1"/>
      <c r="D72" s="1"/>
      <c r="E72" s="1"/>
      <c r="F72" s="1"/>
      <c r="G72" s="1"/>
      <c r="H72" s="1"/>
      <c r="I72" s="1"/>
      <c r="J72" s="1"/>
      <c r="K72" s="1"/>
      <c r="L72" s="1"/>
      <c r="M72" s="1"/>
    </row>
    <row r="73" spans="1:13" ht="12.75" customHeight="1" x14ac:dyDescent="0.2">
      <c r="A73" s="1"/>
      <c r="B73" s="1"/>
      <c r="C73" s="1"/>
      <c r="D73" s="1"/>
      <c r="E73" s="1"/>
      <c r="F73" s="1"/>
      <c r="G73" s="1"/>
      <c r="H73" s="1"/>
      <c r="I73" s="1"/>
      <c r="J73" s="1"/>
      <c r="K73" s="1"/>
      <c r="L73" s="1"/>
      <c r="M73" s="1"/>
    </row>
    <row r="74" spans="1:13" ht="12.75" customHeight="1" x14ac:dyDescent="0.2">
      <c r="A74" s="1"/>
      <c r="B74" s="1"/>
      <c r="C74" s="1"/>
      <c r="D74" s="1"/>
      <c r="E74" s="1"/>
      <c r="F74" s="1"/>
      <c r="G74" s="1"/>
      <c r="H74" s="1"/>
      <c r="I74" s="1"/>
      <c r="J74" s="1"/>
      <c r="K74" s="1"/>
      <c r="L74" s="1"/>
      <c r="M74" s="1"/>
    </row>
    <row r="75" spans="1:13" ht="12.75" customHeight="1" x14ac:dyDescent="0.2">
      <c r="A75" s="1"/>
      <c r="B75" s="1"/>
      <c r="C75" s="1"/>
      <c r="D75" s="1"/>
      <c r="E75" s="1"/>
      <c r="F75" s="1"/>
      <c r="G75" s="1"/>
      <c r="H75" s="1"/>
      <c r="I75" s="1"/>
      <c r="J75" s="1"/>
      <c r="K75" s="1"/>
      <c r="L75" s="1"/>
      <c r="M75" s="1"/>
    </row>
    <row r="76" spans="1:13" ht="12.75" customHeight="1" x14ac:dyDescent="0.2">
      <c r="A76" s="1"/>
      <c r="B76" s="1"/>
      <c r="C76" s="1"/>
      <c r="D76" s="1"/>
      <c r="E76" s="1"/>
      <c r="F76" s="1"/>
      <c r="G76" s="1"/>
      <c r="H76" s="1"/>
      <c r="I76" s="1"/>
      <c r="J76" s="1"/>
      <c r="K76" s="1"/>
      <c r="L76" s="1"/>
      <c r="M76" s="1"/>
    </row>
    <row r="77" spans="1:13" ht="12.75" customHeight="1" x14ac:dyDescent="0.2">
      <c r="A77" s="1"/>
      <c r="B77" s="1"/>
      <c r="C77" s="1"/>
      <c r="D77" s="1"/>
      <c r="E77" s="1"/>
      <c r="F77" s="1"/>
      <c r="G77" s="1"/>
      <c r="H77" s="1"/>
      <c r="I77" s="1"/>
      <c r="J77" s="1"/>
      <c r="K77" s="1"/>
      <c r="L77" s="1"/>
      <c r="M77" s="1"/>
    </row>
    <row r="78" spans="1:13" ht="12.75" customHeight="1" x14ac:dyDescent="0.2">
      <c r="A78" s="1"/>
      <c r="B78" s="1"/>
      <c r="C78" s="1"/>
      <c r="D78" s="1"/>
      <c r="E78" s="1"/>
      <c r="F78" s="1"/>
      <c r="G78" s="1"/>
      <c r="H78" s="1"/>
      <c r="I78" s="1"/>
      <c r="J78" s="1"/>
      <c r="K78" s="1"/>
      <c r="L78" s="1"/>
      <c r="M78" s="1"/>
    </row>
    <row r="79" spans="1:13" ht="12.75" customHeight="1" x14ac:dyDescent="0.2">
      <c r="A79" s="1"/>
      <c r="B79" s="1"/>
      <c r="C79" s="1"/>
      <c r="D79" s="1"/>
      <c r="E79" s="1"/>
      <c r="F79" s="1"/>
      <c r="G79" s="1"/>
      <c r="H79" s="1"/>
      <c r="I79" s="1"/>
      <c r="J79" s="1"/>
      <c r="K79" s="1"/>
      <c r="L79" s="1"/>
      <c r="M79" s="1"/>
    </row>
    <row r="80" spans="1:13" ht="12.75" customHeight="1" x14ac:dyDescent="0.2">
      <c r="A80" s="1"/>
      <c r="B80" s="1"/>
      <c r="C80" s="1"/>
      <c r="D80" s="1"/>
      <c r="E80" s="1"/>
      <c r="F80" s="1"/>
      <c r="G80" s="1"/>
      <c r="H80" s="1"/>
      <c r="I80" s="1"/>
      <c r="J80" s="1"/>
      <c r="K80" s="1"/>
      <c r="L80" s="1"/>
      <c r="M80" s="1"/>
    </row>
    <row r="81" spans="1:13" ht="12.75" customHeight="1" x14ac:dyDescent="0.2">
      <c r="A81" s="1"/>
      <c r="B81" s="1"/>
      <c r="C81" s="1"/>
      <c r="D81" s="1"/>
      <c r="E81" s="1"/>
      <c r="F81" s="1"/>
      <c r="G81" s="1"/>
      <c r="H81" s="1"/>
      <c r="I81" s="1"/>
      <c r="J81" s="1"/>
      <c r="K81" s="1"/>
      <c r="L81" s="1"/>
      <c r="M81" s="1"/>
    </row>
    <row r="82" spans="1:13" ht="12.75" customHeight="1" x14ac:dyDescent="0.2">
      <c r="A82" s="1"/>
      <c r="B82" s="1"/>
      <c r="C82" s="1"/>
      <c r="D82" s="1"/>
      <c r="E82" s="1"/>
      <c r="F82" s="1"/>
      <c r="G82" s="1"/>
      <c r="H82" s="1"/>
      <c r="I82" s="1"/>
      <c r="J82" s="1"/>
      <c r="K82" s="1"/>
      <c r="L82" s="1"/>
      <c r="M82" s="1"/>
    </row>
    <row r="83" spans="1:13" ht="12.75" customHeight="1" x14ac:dyDescent="0.2">
      <c r="A83" s="1"/>
      <c r="B83" s="1"/>
      <c r="C83" s="1"/>
      <c r="D83" s="1"/>
      <c r="E83" s="1"/>
      <c r="F83" s="1"/>
      <c r="G83" s="1"/>
      <c r="H83" s="1"/>
      <c r="I83" s="1"/>
      <c r="J83" s="1"/>
      <c r="K83" s="1"/>
      <c r="L83" s="1"/>
      <c r="M83" s="1"/>
    </row>
    <row r="84" spans="1:13" ht="12.75" customHeight="1" x14ac:dyDescent="0.2">
      <c r="A84" s="1"/>
      <c r="B84" s="1"/>
      <c r="C84" s="1"/>
      <c r="D84" s="1"/>
      <c r="E84" s="1"/>
      <c r="F84" s="1"/>
      <c r="G84" s="1"/>
      <c r="H84" s="1"/>
      <c r="I84" s="1"/>
      <c r="J84" s="1"/>
      <c r="K84" s="1"/>
      <c r="L84" s="1"/>
      <c r="M84" s="1"/>
    </row>
    <row r="85" spans="1:13" ht="12.75" customHeight="1" x14ac:dyDescent="0.2">
      <c r="A85" s="1"/>
      <c r="B85" s="1"/>
      <c r="C85" s="1"/>
      <c r="D85" s="1"/>
      <c r="E85" s="1"/>
      <c r="F85" s="1"/>
      <c r="G85" s="1"/>
      <c r="H85" s="1"/>
      <c r="I85" s="1"/>
      <c r="J85" s="1"/>
      <c r="K85" s="1"/>
      <c r="L85" s="1"/>
      <c r="M85" s="1"/>
    </row>
    <row r="86" spans="1:13" ht="12.75" customHeight="1" x14ac:dyDescent="0.2">
      <c r="A86" s="1"/>
      <c r="B86" s="1"/>
      <c r="C86" s="1"/>
      <c r="D86" s="1"/>
      <c r="E86" s="1"/>
      <c r="F86" s="1"/>
      <c r="G86" s="1"/>
      <c r="H86" s="1"/>
      <c r="I86" s="1"/>
      <c r="J86" s="1"/>
      <c r="K86" s="1"/>
      <c r="L86" s="1"/>
      <c r="M86" s="1"/>
    </row>
    <row r="87" spans="1:13" ht="12.75" customHeight="1" x14ac:dyDescent="0.2">
      <c r="A87" s="1"/>
      <c r="B87" s="1"/>
      <c r="C87" s="1"/>
      <c r="D87" s="1"/>
      <c r="E87" s="1"/>
      <c r="F87" s="1"/>
      <c r="G87" s="1"/>
      <c r="H87" s="1"/>
      <c r="I87" s="1"/>
      <c r="J87" s="1"/>
      <c r="K87" s="1"/>
      <c r="L87" s="1"/>
      <c r="M87" s="1"/>
    </row>
    <row r="88" spans="1:13" ht="12.75" customHeight="1" x14ac:dyDescent="0.2">
      <c r="A88" s="1"/>
      <c r="B88" s="1"/>
      <c r="C88" s="1"/>
      <c r="D88" s="1"/>
      <c r="E88" s="1"/>
      <c r="F88" s="1"/>
      <c r="G88" s="1"/>
      <c r="H88" s="1"/>
      <c r="I88" s="1"/>
      <c r="J88" s="1"/>
      <c r="K88" s="1"/>
      <c r="L88" s="1"/>
      <c r="M88" s="1"/>
    </row>
    <row r="89" spans="1:13" ht="12.75" customHeight="1" x14ac:dyDescent="0.2">
      <c r="A89" s="1"/>
      <c r="B89" s="1"/>
      <c r="C89" s="1"/>
      <c r="D89" s="1"/>
      <c r="E89" s="1"/>
      <c r="F89" s="1"/>
      <c r="G89" s="1"/>
      <c r="H89" s="1"/>
      <c r="I89" s="1"/>
      <c r="J89" s="1"/>
      <c r="K89" s="1"/>
      <c r="L89" s="1"/>
      <c r="M89" s="1"/>
    </row>
    <row r="90" spans="1:13" ht="12.75" customHeight="1" x14ac:dyDescent="0.2">
      <c r="A90" s="1"/>
      <c r="B90" s="1"/>
      <c r="C90" s="1"/>
      <c r="D90" s="1"/>
      <c r="E90" s="1"/>
      <c r="F90" s="1"/>
      <c r="G90" s="1"/>
      <c r="H90" s="1"/>
      <c r="I90" s="1"/>
      <c r="J90" s="1"/>
      <c r="K90" s="1"/>
      <c r="L90" s="1"/>
      <c r="M90" s="1"/>
    </row>
    <row r="91" spans="1:13" ht="12.75" customHeight="1" x14ac:dyDescent="0.2"/>
    <row r="92" spans="1:13" ht="12.75" customHeight="1" x14ac:dyDescent="0.2"/>
    <row r="93" spans="1:13" ht="12.75" customHeight="1" x14ac:dyDescent="0.2"/>
    <row r="94" spans="1:13" ht="12.75" customHeight="1" x14ac:dyDescent="0.2"/>
    <row r="95" spans="1:13" ht="12.75" customHeight="1" x14ac:dyDescent="0.2"/>
    <row r="96" spans="1:1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
  <cols>
    <col min="1" max="13" width="14.42578125" customWidth="1"/>
  </cols>
  <sheetData>
    <row r="1" spans="1:26" ht="12.75" customHeight="1" x14ac:dyDescent="0.2">
      <c r="A1" s="1"/>
      <c r="B1" s="1"/>
      <c r="C1" s="1"/>
      <c r="D1" s="1"/>
      <c r="E1" s="1"/>
      <c r="F1" s="1"/>
      <c r="G1" s="1"/>
      <c r="H1" s="1"/>
      <c r="I1" s="1"/>
      <c r="J1" s="1"/>
      <c r="K1" s="1"/>
      <c r="L1" s="1"/>
      <c r="M1" s="1"/>
      <c r="N1" s="2"/>
      <c r="O1" s="2"/>
      <c r="P1" s="2"/>
      <c r="Q1" s="2"/>
      <c r="R1" s="2"/>
      <c r="S1" s="2"/>
      <c r="T1" s="2"/>
      <c r="U1" s="2"/>
      <c r="V1" s="2"/>
      <c r="W1" s="2"/>
      <c r="X1" s="2"/>
      <c r="Y1" s="2"/>
      <c r="Z1" s="2"/>
    </row>
    <row r="2" spans="1:26" ht="12.75" customHeight="1" x14ac:dyDescent="0.2">
      <c r="A2" s="1"/>
      <c r="B2" s="1"/>
      <c r="C2" s="1"/>
      <c r="D2" s="1"/>
      <c r="E2" s="1"/>
      <c r="F2" s="1"/>
      <c r="G2" s="1"/>
      <c r="H2" s="1"/>
      <c r="I2" s="1"/>
      <c r="J2" s="1"/>
      <c r="K2" s="1"/>
      <c r="L2" s="1"/>
      <c r="M2" s="1"/>
      <c r="N2" s="2"/>
      <c r="O2" s="2"/>
      <c r="P2" s="2"/>
      <c r="Q2" s="2"/>
      <c r="R2" s="2"/>
      <c r="S2" s="2"/>
      <c r="T2" s="2"/>
      <c r="U2" s="2"/>
      <c r="V2" s="2"/>
      <c r="W2" s="2"/>
      <c r="X2" s="2"/>
      <c r="Y2" s="2"/>
      <c r="Z2" s="2"/>
    </row>
    <row r="3" spans="1:26" ht="12.75" customHeight="1" x14ac:dyDescent="0.2">
      <c r="A3" s="1"/>
      <c r="B3" s="1"/>
      <c r="C3" s="1"/>
      <c r="D3" s="1"/>
      <c r="E3" s="1"/>
      <c r="F3" s="1"/>
      <c r="G3" s="1"/>
      <c r="H3" s="1"/>
      <c r="I3" s="1"/>
      <c r="J3" s="1"/>
      <c r="K3" s="1"/>
      <c r="L3" s="1"/>
      <c r="M3" s="1"/>
      <c r="N3" s="2"/>
      <c r="O3" s="2"/>
      <c r="P3" s="2"/>
      <c r="Q3" s="2"/>
      <c r="R3" s="2"/>
      <c r="S3" s="2"/>
      <c r="T3" s="2"/>
      <c r="U3" s="2"/>
      <c r="V3" s="2"/>
      <c r="W3" s="2"/>
      <c r="X3" s="2"/>
      <c r="Y3" s="2"/>
      <c r="Z3" s="2"/>
    </row>
    <row r="4" spans="1:26" ht="12.75" customHeight="1" x14ac:dyDescent="0.2">
      <c r="A4" s="1"/>
      <c r="B4" s="1"/>
      <c r="C4" s="1"/>
      <c r="D4" s="1"/>
      <c r="E4" s="1"/>
      <c r="F4" s="1"/>
      <c r="G4" s="1"/>
      <c r="H4" s="1"/>
      <c r="I4" s="1"/>
      <c r="J4" s="1"/>
      <c r="K4" s="1"/>
      <c r="L4" s="1"/>
      <c r="M4" s="1"/>
      <c r="N4" s="2"/>
      <c r="O4" s="2"/>
      <c r="P4" s="2"/>
      <c r="Q4" s="2"/>
      <c r="R4" s="2"/>
      <c r="S4" s="2"/>
      <c r="T4" s="2"/>
      <c r="U4" s="2"/>
      <c r="V4" s="2"/>
      <c r="W4" s="2"/>
      <c r="X4" s="2"/>
      <c r="Y4" s="2"/>
      <c r="Z4" s="2"/>
    </row>
    <row r="5" spans="1:26" ht="12.75" customHeight="1" x14ac:dyDescent="0.2">
      <c r="A5" s="1"/>
      <c r="B5" s="1"/>
      <c r="C5" s="1"/>
      <c r="D5" s="1"/>
      <c r="E5" s="1"/>
      <c r="F5" s="1"/>
      <c r="G5" s="1"/>
      <c r="H5" s="1"/>
      <c r="I5" s="1"/>
      <c r="J5" s="1"/>
      <c r="K5" s="1"/>
      <c r="L5" s="1"/>
      <c r="M5" s="1"/>
      <c r="N5" s="2"/>
      <c r="O5" s="2"/>
      <c r="P5" s="2"/>
      <c r="Q5" s="2"/>
      <c r="R5" s="2"/>
      <c r="S5" s="2"/>
      <c r="T5" s="2"/>
      <c r="U5" s="2"/>
      <c r="V5" s="2"/>
      <c r="W5" s="2"/>
      <c r="X5" s="2"/>
      <c r="Y5" s="2"/>
      <c r="Z5" s="2"/>
    </row>
    <row r="6" spans="1:26" ht="12.75" customHeight="1" x14ac:dyDescent="0.2">
      <c r="A6" s="1"/>
      <c r="B6" s="1"/>
      <c r="C6" s="1"/>
      <c r="D6" s="1"/>
      <c r="E6" s="1"/>
      <c r="F6" s="1"/>
      <c r="G6" s="1"/>
      <c r="H6" s="1"/>
      <c r="I6" s="1"/>
      <c r="J6" s="1"/>
      <c r="K6" s="1"/>
      <c r="L6" s="1"/>
      <c r="M6" s="1"/>
      <c r="N6" s="2"/>
      <c r="O6" s="2"/>
      <c r="P6" s="2"/>
      <c r="Q6" s="2"/>
      <c r="R6" s="2"/>
      <c r="S6" s="2"/>
      <c r="T6" s="2"/>
      <c r="U6" s="2"/>
      <c r="V6" s="2"/>
      <c r="W6" s="2"/>
      <c r="X6" s="2"/>
      <c r="Y6" s="2"/>
      <c r="Z6" s="2"/>
    </row>
    <row r="7" spans="1:26" ht="12.75" customHeight="1" x14ac:dyDescent="0.2">
      <c r="A7" s="1"/>
      <c r="B7" s="1"/>
      <c r="C7" s="1"/>
      <c r="D7" s="1"/>
      <c r="E7" s="1"/>
      <c r="F7" s="1"/>
      <c r="G7" s="1"/>
      <c r="H7" s="1"/>
      <c r="I7" s="1"/>
      <c r="J7" s="1"/>
      <c r="K7" s="1"/>
      <c r="L7" s="1"/>
      <c r="M7" s="1"/>
      <c r="N7" s="2"/>
      <c r="O7" s="2"/>
      <c r="P7" s="2"/>
      <c r="Q7" s="2"/>
      <c r="R7" s="2"/>
      <c r="S7" s="2"/>
      <c r="T7" s="2"/>
      <c r="U7" s="2"/>
      <c r="V7" s="2"/>
      <c r="W7" s="2"/>
      <c r="X7" s="2"/>
      <c r="Y7" s="2"/>
      <c r="Z7" s="2"/>
    </row>
    <row r="8" spans="1:26" ht="12.75" customHeight="1" x14ac:dyDescent="0.2">
      <c r="A8" s="1"/>
      <c r="B8" s="1"/>
      <c r="C8" s="1"/>
      <c r="D8" s="1"/>
      <c r="E8" s="1"/>
      <c r="F8" s="1"/>
      <c r="G8" s="1"/>
      <c r="H8" s="1"/>
      <c r="I8" s="1"/>
      <c r="J8" s="1"/>
      <c r="K8" s="1"/>
      <c r="L8" s="1"/>
      <c r="M8" s="1"/>
      <c r="N8" s="2"/>
      <c r="O8" s="2"/>
      <c r="P8" s="2"/>
      <c r="Q8" s="2"/>
      <c r="R8" s="2"/>
      <c r="S8" s="2"/>
      <c r="T8" s="2"/>
      <c r="U8" s="2"/>
      <c r="V8" s="2"/>
      <c r="W8" s="2"/>
      <c r="X8" s="2"/>
      <c r="Y8" s="2"/>
      <c r="Z8" s="2"/>
    </row>
    <row r="9" spans="1:26" ht="12.75" customHeight="1" x14ac:dyDescent="0.2">
      <c r="A9" s="1"/>
      <c r="B9" s="1"/>
      <c r="C9" s="1"/>
      <c r="D9" s="1"/>
      <c r="E9" s="1"/>
      <c r="F9" s="1"/>
      <c r="G9" s="1"/>
      <c r="H9" s="1"/>
      <c r="I9" s="1"/>
      <c r="J9" s="1"/>
      <c r="K9" s="1"/>
      <c r="L9" s="1"/>
      <c r="M9" s="1"/>
      <c r="N9" s="2"/>
      <c r="O9" s="2"/>
      <c r="P9" s="2"/>
      <c r="Q9" s="2"/>
      <c r="R9" s="2"/>
      <c r="S9" s="2"/>
      <c r="T9" s="2"/>
      <c r="U9" s="2"/>
      <c r="V9" s="2"/>
      <c r="W9" s="2"/>
      <c r="X9" s="2"/>
      <c r="Y9" s="2"/>
      <c r="Z9" s="2"/>
    </row>
    <row r="10" spans="1:26" ht="12.75" customHeight="1" x14ac:dyDescent="0.2">
      <c r="A10" s="1"/>
      <c r="B10" s="1"/>
      <c r="C10" s="1"/>
      <c r="D10" s="1"/>
      <c r="E10" s="1"/>
      <c r="F10" s="1"/>
      <c r="G10" s="1"/>
      <c r="H10" s="1"/>
      <c r="I10" s="1"/>
      <c r="J10" s="1"/>
      <c r="K10" s="1"/>
      <c r="L10" s="1"/>
      <c r="M10" s="1"/>
      <c r="N10" s="2"/>
      <c r="O10" s="2"/>
      <c r="P10" s="2"/>
      <c r="Q10" s="2"/>
      <c r="R10" s="2"/>
      <c r="S10" s="2"/>
      <c r="T10" s="2"/>
      <c r="U10" s="2"/>
      <c r="V10" s="2"/>
      <c r="W10" s="2"/>
      <c r="X10" s="2"/>
      <c r="Y10" s="2"/>
      <c r="Z10" s="2"/>
    </row>
    <row r="11" spans="1:26" ht="12.75" customHeight="1" x14ac:dyDescent="0.2">
      <c r="A11" s="1"/>
      <c r="B11" s="1"/>
      <c r="C11" s="1"/>
      <c r="D11" s="1"/>
      <c r="E11" s="1"/>
      <c r="F11" s="1"/>
      <c r="G11" s="1"/>
      <c r="H11" s="1"/>
      <c r="I11" s="1"/>
      <c r="J11" s="1"/>
      <c r="K11" s="1"/>
      <c r="L11" s="1"/>
      <c r="M11" s="1"/>
      <c r="N11" s="2"/>
      <c r="O11" s="2"/>
      <c r="P11" s="2"/>
      <c r="Q11" s="2"/>
      <c r="R11" s="2"/>
      <c r="S11" s="2"/>
      <c r="T11" s="2"/>
      <c r="U11" s="2"/>
      <c r="V11" s="2"/>
      <c r="W11" s="2"/>
      <c r="X11" s="2"/>
      <c r="Y11" s="2"/>
      <c r="Z11" s="2"/>
    </row>
    <row r="12" spans="1:26" ht="12.75" customHeight="1" x14ac:dyDescent="0.2">
      <c r="A12" s="1"/>
      <c r="B12" s="1"/>
      <c r="C12" s="1"/>
      <c r="D12" s="1"/>
      <c r="E12" s="1"/>
      <c r="F12" s="1"/>
      <c r="G12" s="1"/>
      <c r="H12" s="1"/>
      <c r="I12" s="1"/>
      <c r="J12" s="1"/>
      <c r="K12" s="1"/>
      <c r="L12" s="1"/>
      <c r="M12" s="1"/>
      <c r="N12" s="2"/>
      <c r="O12" s="2"/>
      <c r="P12" s="2"/>
      <c r="Q12" s="2"/>
      <c r="R12" s="2"/>
      <c r="S12" s="2"/>
      <c r="T12" s="2"/>
      <c r="U12" s="2"/>
      <c r="V12" s="2"/>
      <c r="W12" s="2"/>
      <c r="X12" s="2"/>
      <c r="Y12" s="2"/>
      <c r="Z12" s="2"/>
    </row>
    <row r="13" spans="1:26" ht="12.75" customHeight="1" x14ac:dyDescent="0.2">
      <c r="A13" s="1"/>
      <c r="B13" s="1"/>
      <c r="C13" s="1"/>
      <c r="D13" s="1"/>
      <c r="E13" s="1"/>
      <c r="F13" s="1"/>
      <c r="G13" s="1"/>
      <c r="H13" s="1"/>
      <c r="I13" s="1"/>
      <c r="J13" s="1"/>
      <c r="K13" s="1"/>
      <c r="L13" s="1"/>
      <c r="M13" s="1"/>
      <c r="N13" s="2"/>
      <c r="O13" s="2"/>
      <c r="P13" s="2"/>
      <c r="Q13" s="2"/>
      <c r="R13" s="2"/>
      <c r="S13" s="2"/>
      <c r="T13" s="2"/>
      <c r="U13" s="2"/>
      <c r="V13" s="2"/>
      <c r="W13" s="2"/>
      <c r="X13" s="2"/>
      <c r="Y13" s="2"/>
      <c r="Z13" s="2"/>
    </row>
    <row r="14" spans="1:26" ht="12.75" customHeight="1" x14ac:dyDescent="0.2">
      <c r="A14" s="1"/>
      <c r="B14" s="1"/>
      <c r="C14" s="1"/>
      <c r="D14" s="1"/>
      <c r="E14" s="1"/>
      <c r="F14" s="1"/>
      <c r="G14" s="1"/>
      <c r="H14" s="1"/>
      <c r="I14" s="1"/>
      <c r="J14" s="1"/>
      <c r="K14" s="1"/>
      <c r="L14" s="1"/>
      <c r="M14" s="1"/>
      <c r="N14" s="2"/>
      <c r="O14" s="2"/>
      <c r="P14" s="2"/>
      <c r="Q14" s="2"/>
      <c r="R14" s="2"/>
      <c r="S14" s="2"/>
      <c r="T14" s="2"/>
      <c r="U14" s="2"/>
      <c r="V14" s="2"/>
      <c r="W14" s="2"/>
      <c r="X14" s="2"/>
      <c r="Y14" s="2"/>
      <c r="Z14" s="2"/>
    </row>
    <row r="15" spans="1:26" ht="12.75" customHeight="1" x14ac:dyDescent="0.2">
      <c r="A15" s="1"/>
      <c r="B15" s="1"/>
      <c r="C15" s="1"/>
      <c r="D15" s="1"/>
      <c r="E15" s="1"/>
      <c r="F15" s="1"/>
      <c r="G15" s="1"/>
      <c r="H15" s="1"/>
      <c r="I15" s="1"/>
      <c r="J15" s="1"/>
      <c r="K15" s="1"/>
      <c r="L15" s="1"/>
      <c r="M15" s="1"/>
      <c r="N15" s="2"/>
      <c r="O15" s="2"/>
      <c r="P15" s="2"/>
      <c r="Q15" s="2"/>
      <c r="R15" s="2"/>
      <c r="S15" s="2"/>
      <c r="T15" s="2"/>
      <c r="U15" s="2"/>
      <c r="V15" s="2"/>
      <c r="W15" s="2"/>
      <c r="X15" s="2"/>
      <c r="Y15" s="2"/>
      <c r="Z15" s="2"/>
    </row>
    <row r="16" spans="1:26" ht="12.75" customHeight="1" x14ac:dyDescent="0.2">
      <c r="A16" s="1"/>
      <c r="B16" s="1"/>
      <c r="C16" s="1"/>
      <c r="D16" s="1"/>
      <c r="E16" s="1"/>
      <c r="F16" s="1"/>
      <c r="G16" s="1"/>
      <c r="H16" s="1"/>
      <c r="I16" s="1"/>
      <c r="J16" s="1"/>
      <c r="K16" s="1"/>
      <c r="L16" s="1"/>
      <c r="M16" s="1"/>
      <c r="N16" s="2"/>
      <c r="O16" s="2"/>
      <c r="P16" s="2"/>
      <c r="Q16" s="2"/>
      <c r="R16" s="2"/>
      <c r="S16" s="2"/>
      <c r="T16" s="2"/>
      <c r="U16" s="2"/>
      <c r="V16" s="2"/>
      <c r="W16" s="2"/>
      <c r="X16" s="2"/>
      <c r="Y16" s="2"/>
      <c r="Z16" s="2"/>
    </row>
    <row r="17" spans="1:26" ht="12.75" customHeight="1" x14ac:dyDescent="0.2">
      <c r="A17" s="1"/>
      <c r="B17" s="1"/>
      <c r="C17" s="1"/>
      <c r="D17" s="1"/>
      <c r="E17" s="1"/>
      <c r="F17" s="1"/>
      <c r="G17" s="1"/>
      <c r="H17" s="1"/>
      <c r="I17" s="1"/>
      <c r="J17" s="1"/>
      <c r="K17" s="1"/>
      <c r="L17" s="1"/>
      <c r="M17" s="1"/>
      <c r="N17" s="2"/>
      <c r="O17" s="2"/>
      <c r="P17" s="2"/>
      <c r="Q17" s="2"/>
      <c r="R17" s="2"/>
      <c r="S17" s="2"/>
      <c r="T17" s="2"/>
      <c r="U17" s="2"/>
      <c r="V17" s="2"/>
      <c r="W17" s="2"/>
      <c r="X17" s="2"/>
      <c r="Y17" s="2"/>
      <c r="Z17" s="2"/>
    </row>
    <row r="18" spans="1:26" ht="12.75" customHeight="1" x14ac:dyDescent="0.2">
      <c r="A18" s="1"/>
      <c r="B18" s="1"/>
      <c r="C18" s="1"/>
      <c r="D18" s="1"/>
      <c r="E18" s="1"/>
      <c r="F18" s="1"/>
      <c r="G18" s="1"/>
      <c r="H18" s="1"/>
      <c r="I18" s="1"/>
      <c r="J18" s="1"/>
      <c r="K18" s="1"/>
      <c r="L18" s="1"/>
      <c r="M18" s="1"/>
      <c r="N18" s="2"/>
      <c r="O18" s="2"/>
      <c r="P18" s="2"/>
      <c r="Q18" s="2"/>
      <c r="R18" s="2"/>
      <c r="S18" s="2"/>
      <c r="T18" s="2"/>
      <c r="U18" s="2"/>
      <c r="V18" s="2"/>
      <c r="W18" s="2"/>
      <c r="X18" s="2"/>
      <c r="Y18" s="2"/>
      <c r="Z18" s="2"/>
    </row>
    <row r="19" spans="1:26" ht="12.75" customHeight="1" x14ac:dyDescent="0.2">
      <c r="A19" s="1"/>
      <c r="B19" s="1"/>
      <c r="C19" s="1"/>
      <c r="D19" s="1"/>
      <c r="E19" s="1"/>
      <c r="F19" s="1"/>
      <c r="G19" s="1"/>
      <c r="H19" s="1"/>
      <c r="I19" s="1"/>
      <c r="J19" s="1"/>
      <c r="K19" s="1"/>
      <c r="L19" s="1"/>
      <c r="M19" s="1"/>
      <c r="N19" s="2"/>
      <c r="O19" s="2"/>
      <c r="P19" s="2"/>
      <c r="Q19" s="2"/>
      <c r="R19" s="2"/>
      <c r="S19" s="2"/>
      <c r="T19" s="2"/>
      <c r="U19" s="2"/>
      <c r="V19" s="2"/>
      <c r="W19" s="2"/>
      <c r="X19" s="2"/>
      <c r="Y19" s="2"/>
      <c r="Z19" s="2"/>
    </row>
    <row r="20" spans="1:26" ht="12.75" customHeight="1" x14ac:dyDescent="0.2">
      <c r="A20" s="1"/>
      <c r="B20" s="1"/>
      <c r="C20" s="1"/>
      <c r="D20" s="1"/>
      <c r="E20" s="1"/>
      <c r="F20" s="1"/>
      <c r="G20" s="1"/>
      <c r="H20" s="1"/>
      <c r="I20" s="1"/>
      <c r="J20" s="1"/>
      <c r="K20" s="1"/>
      <c r="L20" s="1"/>
      <c r="M20" s="1"/>
      <c r="N20" s="2"/>
      <c r="O20" s="2"/>
      <c r="P20" s="2"/>
      <c r="Q20" s="2"/>
      <c r="R20" s="2"/>
      <c r="S20" s="2"/>
      <c r="T20" s="2"/>
      <c r="U20" s="2"/>
      <c r="V20" s="2"/>
      <c r="W20" s="2"/>
      <c r="X20" s="2"/>
      <c r="Y20" s="2"/>
      <c r="Z20" s="2"/>
    </row>
    <row r="21" spans="1:26" ht="12.75" customHeight="1" x14ac:dyDescent="0.2">
      <c r="A21" s="1"/>
      <c r="B21" s="1"/>
      <c r="C21" s="1"/>
      <c r="D21" s="1"/>
      <c r="E21" s="1"/>
      <c r="F21" s="1"/>
      <c r="G21" s="1"/>
      <c r="H21" s="1"/>
      <c r="I21" s="1"/>
      <c r="J21" s="1"/>
      <c r="K21" s="1"/>
      <c r="L21" s="1"/>
      <c r="M21" s="1"/>
      <c r="N21" s="2"/>
      <c r="O21" s="2"/>
      <c r="P21" s="2"/>
      <c r="Q21" s="2"/>
      <c r="R21" s="2"/>
      <c r="S21" s="2"/>
      <c r="T21" s="2"/>
      <c r="U21" s="2"/>
      <c r="V21" s="2"/>
      <c r="W21" s="2"/>
      <c r="X21" s="2"/>
      <c r="Y21" s="2"/>
      <c r="Z21" s="2"/>
    </row>
    <row r="22" spans="1:26" ht="12.75" customHeight="1" x14ac:dyDescent="0.2">
      <c r="A22" s="1"/>
      <c r="B22" s="1"/>
      <c r="C22" s="1"/>
      <c r="D22" s="1"/>
      <c r="E22" s="1"/>
      <c r="F22" s="1"/>
      <c r="G22" s="1"/>
      <c r="H22" s="1"/>
      <c r="I22" s="1"/>
      <c r="J22" s="1"/>
      <c r="K22" s="1"/>
      <c r="L22" s="1"/>
      <c r="M22" s="1"/>
      <c r="N22" s="2"/>
      <c r="O22" s="2"/>
      <c r="P22" s="2"/>
      <c r="Q22" s="2"/>
      <c r="R22" s="2"/>
      <c r="S22" s="2"/>
      <c r="T22" s="2"/>
      <c r="U22" s="2"/>
      <c r="V22" s="2"/>
      <c r="W22" s="2"/>
      <c r="X22" s="2"/>
      <c r="Y22" s="2"/>
      <c r="Z22" s="2"/>
    </row>
    <row r="23" spans="1:26" ht="12.75" customHeight="1" x14ac:dyDescent="0.2">
      <c r="A23" s="1"/>
      <c r="B23" s="1"/>
      <c r="C23" s="1"/>
      <c r="D23" s="1"/>
      <c r="E23" s="1"/>
      <c r="F23" s="1"/>
      <c r="G23" s="1"/>
      <c r="H23" s="1"/>
      <c r="I23" s="1"/>
      <c r="J23" s="1"/>
      <c r="K23" s="1"/>
      <c r="L23" s="1"/>
      <c r="M23" s="1"/>
      <c r="N23" s="2"/>
      <c r="O23" s="2"/>
      <c r="P23" s="2"/>
      <c r="Q23" s="2"/>
      <c r="R23" s="2"/>
      <c r="S23" s="2"/>
      <c r="T23" s="2"/>
      <c r="U23" s="2"/>
      <c r="V23" s="2"/>
      <c r="W23" s="2"/>
      <c r="X23" s="2"/>
      <c r="Y23" s="2"/>
      <c r="Z23" s="2"/>
    </row>
    <row r="24" spans="1:26" ht="12.75" customHeight="1" x14ac:dyDescent="0.2">
      <c r="A24" s="1"/>
      <c r="B24" s="1"/>
      <c r="C24" s="1"/>
      <c r="D24" s="1"/>
      <c r="E24" s="1"/>
      <c r="F24" s="1"/>
      <c r="G24" s="1"/>
      <c r="H24" s="1"/>
      <c r="I24" s="1"/>
      <c r="J24" s="1"/>
      <c r="K24" s="1"/>
      <c r="L24" s="1"/>
      <c r="M24" s="1"/>
      <c r="N24" s="2"/>
      <c r="O24" s="2"/>
      <c r="P24" s="2"/>
      <c r="Q24" s="2"/>
      <c r="R24" s="2"/>
      <c r="S24" s="2"/>
      <c r="T24" s="2"/>
      <c r="U24" s="2"/>
      <c r="V24" s="2"/>
      <c r="W24" s="2"/>
      <c r="X24" s="2"/>
      <c r="Y24" s="2"/>
      <c r="Z24" s="2"/>
    </row>
    <row r="25" spans="1:26" ht="12.75" customHeight="1" x14ac:dyDescent="0.2">
      <c r="A25" s="1"/>
      <c r="B25" s="1"/>
      <c r="C25" s="1"/>
      <c r="D25" s="1"/>
      <c r="E25" s="1"/>
      <c r="F25" s="1"/>
      <c r="G25" s="1"/>
      <c r="H25" s="1"/>
      <c r="I25" s="1"/>
      <c r="J25" s="1"/>
      <c r="K25" s="1"/>
      <c r="L25" s="1"/>
      <c r="M25" s="1"/>
      <c r="N25" s="2"/>
      <c r="O25" s="2"/>
      <c r="P25" s="2"/>
      <c r="Q25" s="2"/>
      <c r="R25" s="2"/>
      <c r="S25" s="2"/>
      <c r="T25" s="2"/>
      <c r="U25" s="2"/>
      <c r="V25" s="2"/>
      <c r="W25" s="2"/>
      <c r="X25" s="2"/>
      <c r="Y25" s="2"/>
      <c r="Z25" s="2"/>
    </row>
    <row r="26" spans="1:26" ht="12.75" customHeight="1" x14ac:dyDescent="0.2">
      <c r="A26" s="1"/>
      <c r="B26" s="1"/>
      <c r="C26" s="1"/>
      <c r="D26" s="1"/>
      <c r="E26" s="1"/>
      <c r="F26" s="1"/>
      <c r="G26" s="1"/>
      <c r="H26" s="1"/>
      <c r="I26" s="1"/>
      <c r="J26" s="1"/>
      <c r="K26" s="1"/>
      <c r="L26" s="1"/>
      <c r="M26" s="1"/>
      <c r="N26" s="2"/>
      <c r="O26" s="2"/>
      <c r="P26" s="2"/>
      <c r="Q26" s="2"/>
      <c r="R26" s="2"/>
      <c r="S26" s="2"/>
      <c r="T26" s="2"/>
      <c r="U26" s="2"/>
      <c r="V26" s="2"/>
      <c r="W26" s="2"/>
      <c r="X26" s="2"/>
      <c r="Y26" s="2"/>
      <c r="Z26" s="2"/>
    </row>
    <row r="27" spans="1:26" ht="12.75" customHeight="1" x14ac:dyDescent="0.2">
      <c r="A27" s="1"/>
      <c r="B27" s="1"/>
      <c r="C27" s="1"/>
      <c r="D27" s="1"/>
      <c r="E27" s="1"/>
      <c r="F27" s="1"/>
      <c r="G27" s="1"/>
      <c r="H27" s="1"/>
      <c r="I27" s="1"/>
      <c r="J27" s="1"/>
      <c r="K27" s="1"/>
      <c r="L27" s="1"/>
      <c r="M27" s="1"/>
      <c r="N27" s="2"/>
      <c r="O27" s="2"/>
      <c r="P27" s="2"/>
      <c r="Q27" s="2"/>
      <c r="R27" s="2"/>
      <c r="S27" s="2"/>
      <c r="T27" s="2"/>
      <c r="U27" s="2"/>
      <c r="V27" s="2"/>
      <c r="W27" s="2"/>
      <c r="X27" s="2"/>
      <c r="Y27" s="2"/>
      <c r="Z27" s="2"/>
    </row>
    <row r="28" spans="1:26" ht="12.75" customHeight="1" x14ac:dyDescent="0.2">
      <c r="A28" s="1"/>
      <c r="B28" s="1"/>
      <c r="C28" s="1"/>
      <c r="D28" s="1"/>
      <c r="E28" s="1"/>
      <c r="F28" s="1"/>
      <c r="G28" s="1"/>
      <c r="H28" s="1"/>
      <c r="I28" s="1"/>
      <c r="J28" s="1"/>
      <c r="K28" s="1"/>
      <c r="L28" s="1"/>
      <c r="M28" s="1"/>
      <c r="N28" s="2"/>
      <c r="O28" s="2"/>
      <c r="P28" s="2"/>
      <c r="Q28" s="2"/>
      <c r="R28" s="2"/>
      <c r="S28" s="2"/>
      <c r="T28" s="2"/>
      <c r="U28" s="2"/>
      <c r="V28" s="2"/>
      <c r="W28" s="2"/>
      <c r="X28" s="2"/>
      <c r="Y28" s="2"/>
      <c r="Z28" s="2"/>
    </row>
    <row r="29" spans="1:26" ht="12.75" customHeight="1" x14ac:dyDescent="0.2">
      <c r="A29" s="1"/>
      <c r="B29" s="1"/>
      <c r="C29" s="1"/>
      <c r="D29" s="1"/>
      <c r="E29" s="1"/>
      <c r="F29" s="1"/>
      <c r="G29" s="1"/>
      <c r="H29" s="1"/>
      <c r="I29" s="1"/>
      <c r="J29" s="1"/>
      <c r="K29" s="1"/>
      <c r="L29" s="1"/>
      <c r="M29" s="1"/>
      <c r="N29" s="2"/>
      <c r="O29" s="2"/>
      <c r="P29" s="2"/>
      <c r="Q29" s="2"/>
      <c r="R29" s="2"/>
      <c r="S29" s="2"/>
      <c r="T29" s="2"/>
      <c r="U29" s="2"/>
      <c r="V29" s="2"/>
      <c r="W29" s="2"/>
      <c r="X29" s="2"/>
      <c r="Y29" s="2"/>
      <c r="Z29" s="2"/>
    </row>
    <row r="30" spans="1:26" ht="12.75" customHeight="1" x14ac:dyDescent="0.2">
      <c r="A30" s="1"/>
      <c r="B30" s="1"/>
      <c r="C30" s="1"/>
      <c r="D30" s="1"/>
      <c r="E30" s="1"/>
      <c r="F30" s="1"/>
      <c r="G30" s="1"/>
      <c r="H30" s="1"/>
      <c r="I30" s="1"/>
      <c r="J30" s="1"/>
      <c r="K30" s="1"/>
      <c r="L30" s="1"/>
      <c r="M30" s="1"/>
      <c r="N30" s="2"/>
      <c r="O30" s="2"/>
      <c r="P30" s="2"/>
      <c r="Q30" s="2"/>
      <c r="R30" s="2"/>
      <c r="S30" s="2"/>
      <c r="T30" s="2"/>
      <c r="U30" s="2"/>
      <c r="V30" s="2"/>
      <c r="W30" s="2"/>
      <c r="X30" s="2"/>
      <c r="Y30" s="2"/>
      <c r="Z30" s="2"/>
    </row>
    <row r="31" spans="1:26" ht="12.75" customHeight="1" x14ac:dyDescent="0.2">
      <c r="A31" s="1"/>
      <c r="B31" s="1"/>
      <c r="C31" s="1"/>
      <c r="D31" s="1"/>
      <c r="E31" s="1"/>
      <c r="F31" s="1"/>
      <c r="G31" s="1"/>
      <c r="H31" s="1"/>
      <c r="I31" s="1"/>
      <c r="J31" s="1"/>
      <c r="K31" s="1"/>
      <c r="L31" s="1"/>
      <c r="M31" s="1"/>
      <c r="N31" s="2"/>
      <c r="O31" s="2"/>
      <c r="P31" s="2"/>
      <c r="Q31" s="2"/>
      <c r="R31" s="2"/>
      <c r="S31" s="2"/>
      <c r="T31" s="2"/>
      <c r="U31" s="2"/>
      <c r="V31" s="2"/>
      <c r="W31" s="2"/>
      <c r="X31" s="2"/>
      <c r="Y31" s="2"/>
      <c r="Z31" s="2"/>
    </row>
    <row r="32" spans="1:26" ht="12.75" customHeight="1" x14ac:dyDescent="0.2">
      <c r="A32" s="1"/>
      <c r="B32" s="1"/>
      <c r="C32" s="1"/>
      <c r="D32" s="1"/>
      <c r="E32" s="1"/>
      <c r="F32" s="1"/>
      <c r="G32" s="1"/>
      <c r="H32" s="1"/>
      <c r="I32" s="1"/>
      <c r="J32" s="1"/>
      <c r="K32" s="1"/>
      <c r="L32" s="1"/>
      <c r="M32" s="1"/>
      <c r="N32" s="2"/>
      <c r="O32" s="2"/>
      <c r="P32" s="2"/>
      <c r="Q32" s="2"/>
      <c r="R32" s="2"/>
      <c r="S32" s="2"/>
      <c r="T32" s="2"/>
      <c r="U32" s="2"/>
      <c r="V32" s="2"/>
      <c r="W32" s="2"/>
      <c r="X32" s="2"/>
      <c r="Y32" s="2"/>
      <c r="Z32" s="2"/>
    </row>
    <row r="33" spans="1:26" ht="12.75" customHeight="1" x14ac:dyDescent="0.2">
      <c r="A33" s="1"/>
      <c r="B33" s="1"/>
      <c r="C33" s="1"/>
      <c r="D33" s="1"/>
      <c r="E33" s="1"/>
      <c r="F33" s="1"/>
      <c r="G33" s="1"/>
      <c r="H33" s="1"/>
      <c r="I33" s="1"/>
      <c r="J33" s="1"/>
      <c r="K33" s="1"/>
      <c r="L33" s="1"/>
      <c r="M33" s="1"/>
      <c r="N33" s="2"/>
      <c r="O33" s="2"/>
      <c r="P33" s="2"/>
      <c r="Q33" s="2"/>
      <c r="R33" s="2"/>
      <c r="S33" s="2"/>
      <c r="T33" s="2"/>
      <c r="U33" s="2"/>
      <c r="V33" s="2"/>
      <c r="W33" s="2"/>
      <c r="X33" s="2"/>
      <c r="Y33" s="2"/>
      <c r="Z33" s="2"/>
    </row>
    <row r="34" spans="1:26" ht="12.75" customHeight="1" x14ac:dyDescent="0.2">
      <c r="A34" s="1"/>
      <c r="B34" s="1"/>
      <c r="C34" s="1"/>
      <c r="D34" s="1"/>
      <c r="E34" s="1"/>
      <c r="F34" s="1"/>
      <c r="G34" s="1"/>
      <c r="H34" s="1"/>
      <c r="I34" s="1"/>
      <c r="J34" s="1"/>
      <c r="K34" s="1"/>
      <c r="L34" s="1"/>
      <c r="M34" s="1"/>
      <c r="N34" s="2"/>
      <c r="O34" s="2"/>
      <c r="P34" s="2"/>
      <c r="Q34" s="2"/>
      <c r="R34" s="2"/>
      <c r="S34" s="2"/>
      <c r="T34" s="2"/>
      <c r="U34" s="2"/>
      <c r="V34" s="2"/>
      <c r="W34" s="2"/>
      <c r="X34" s="2"/>
      <c r="Y34" s="2"/>
      <c r="Z34" s="2"/>
    </row>
    <row r="35" spans="1:26" ht="12.75" customHeight="1" x14ac:dyDescent="0.2">
      <c r="A35" s="1"/>
      <c r="B35" s="1"/>
      <c r="C35" s="1"/>
      <c r="D35" s="1"/>
      <c r="E35" s="1"/>
      <c r="F35" s="1"/>
      <c r="G35" s="1"/>
      <c r="H35" s="1"/>
      <c r="I35" s="1"/>
      <c r="J35" s="1"/>
      <c r="K35" s="1"/>
      <c r="L35" s="1"/>
      <c r="M35" s="1"/>
      <c r="N35" s="2"/>
      <c r="O35" s="2"/>
      <c r="P35" s="2"/>
      <c r="Q35" s="2"/>
      <c r="R35" s="2"/>
      <c r="S35" s="2"/>
      <c r="T35" s="2"/>
      <c r="U35" s="2"/>
      <c r="V35" s="2"/>
      <c r="W35" s="2"/>
      <c r="X35" s="2"/>
      <c r="Y35" s="2"/>
      <c r="Z35" s="2"/>
    </row>
    <row r="36" spans="1:26" ht="12.75" customHeight="1" x14ac:dyDescent="0.2">
      <c r="A36" s="1"/>
      <c r="B36" s="1"/>
      <c r="C36" s="1"/>
      <c r="D36" s="1"/>
      <c r="E36" s="1"/>
      <c r="F36" s="1"/>
      <c r="G36" s="1"/>
      <c r="H36" s="1"/>
      <c r="I36" s="1"/>
      <c r="J36" s="1"/>
      <c r="K36" s="1"/>
      <c r="L36" s="1"/>
      <c r="M36" s="1"/>
      <c r="N36" s="2"/>
      <c r="O36" s="2"/>
      <c r="P36" s="2"/>
      <c r="Q36" s="2"/>
      <c r="R36" s="2"/>
      <c r="S36" s="2"/>
      <c r="T36" s="2"/>
      <c r="U36" s="2"/>
      <c r="V36" s="2"/>
      <c r="W36" s="2"/>
      <c r="X36" s="2"/>
      <c r="Y36" s="2"/>
      <c r="Z36" s="2"/>
    </row>
    <row r="37" spans="1:26" ht="12.75" customHeight="1" x14ac:dyDescent="0.2">
      <c r="A37" s="1"/>
      <c r="B37" s="1"/>
      <c r="C37" s="1"/>
      <c r="D37" s="1"/>
      <c r="E37" s="1"/>
      <c r="F37" s="1"/>
      <c r="G37" s="1"/>
      <c r="H37" s="1"/>
      <c r="I37" s="1"/>
      <c r="J37" s="1"/>
      <c r="K37" s="1"/>
      <c r="L37" s="1"/>
      <c r="M37" s="1"/>
      <c r="N37" s="2"/>
      <c r="O37" s="2"/>
      <c r="P37" s="2"/>
      <c r="Q37" s="2"/>
      <c r="R37" s="2"/>
      <c r="S37" s="2"/>
      <c r="T37" s="2"/>
      <c r="U37" s="2"/>
      <c r="V37" s="2"/>
      <c r="W37" s="2"/>
      <c r="X37" s="2"/>
      <c r="Y37" s="2"/>
      <c r="Z37" s="2"/>
    </row>
    <row r="38" spans="1:26" ht="12.75" customHeight="1" x14ac:dyDescent="0.2">
      <c r="A38" s="1"/>
      <c r="B38" s="1"/>
      <c r="C38" s="1"/>
      <c r="D38" s="1"/>
      <c r="E38" s="1"/>
      <c r="F38" s="1"/>
      <c r="G38" s="1"/>
      <c r="H38" s="1"/>
      <c r="I38" s="1"/>
      <c r="J38" s="1"/>
      <c r="K38" s="1"/>
      <c r="L38" s="1"/>
      <c r="M38" s="1"/>
      <c r="N38" s="2"/>
      <c r="O38" s="2"/>
      <c r="P38" s="2"/>
      <c r="Q38" s="2"/>
      <c r="R38" s="2"/>
      <c r="S38" s="2"/>
      <c r="T38" s="2"/>
      <c r="U38" s="2"/>
      <c r="V38" s="2"/>
      <c r="W38" s="2"/>
      <c r="X38" s="2"/>
      <c r="Y38" s="2"/>
      <c r="Z38" s="2"/>
    </row>
    <row r="39" spans="1:26" ht="12.75" customHeight="1" x14ac:dyDescent="0.2">
      <c r="A39" s="1"/>
      <c r="B39" s="1"/>
      <c r="C39" s="1"/>
      <c r="D39" s="1"/>
      <c r="E39" s="1"/>
      <c r="F39" s="1"/>
      <c r="G39" s="1"/>
      <c r="H39" s="1"/>
      <c r="I39" s="1"/>
      <c r="J39" s="1"/>
      <c r="K39" s="1"/>
      <c r="L39" s="1"/>
      <c r="M39" s="1"/>
      <c r="N39" s="2"/>
      <c r="O39" s="2"/>
      <c r="P39" s="2"/>
      <c r="Q39" s="2"/>
      <c r="R39" s="2"/>
      <c r="S39" s="2"/>
      <c r="T39" s="2"/>
      <c r="U39" s="2"/>
      <c r="V39" s="2"/>
      <c r="W39" s="2"/>
      <c r="X39" s="2"/>
      <c r="Y39" s="2"/>
      <c r="Z39" s="2"/>
    </row>
    <row r="40" spans="1:26" ht="12.75" customHeight="1" x14ac:dyDescent="0.2">
      <c r="A40" s="1"/>
      <c r="B40" s="1"/>
      <c r="C40" s="1"/>
      <c r="D40" s="1"/>
      <c r="E40" s="1"/>
      <c r="F40" s="1"/>
      <c r="G40" s="1"/>
      <c r="H40" s="1"/>
      <c r="I40" s="1"/>
      <c r="J40" s="1"/>
      <c r="K40" s="1"/>
      <c r="L40" s="1"/>
      <c r="M40" s="1"/>
      <c r="N40" s="2"/>
      <c r="O40" s="2"/>
      <c r="P40" s="2"/>
      <c r="Q40" s="2"/>
      <c r="R40" s="2"/>
      <c r="S40" s="2"/>
      <c r="T40" s="2"/>
      <c r="U40" s="2"/>
      <c r="V40" s="2"/>
      <c r="W40" s="2"/>
      <c r="X40" s="2"/>
      <c r="Y40" s="2"/>
      <c r="Z40" s="2"/>
    </row>
    <row r="41" spans="1:26" ht="12.75" customHeight="1" x14ac:dyDescent="0.2">
      <c r="A41" s="1"/>
      <c r="B41" s="1"/>
      <c r="C41" s="1"/>
      <c r="D41" s="1"/>
      <c r="E41" s="1"/>
      <c r="F41" s="1"/>
      <c r="G41" s="1"/>
      <c r="H41" s="1"/>
      <c r="I41" s="1"/>
      <c r="J41" s="1"/>
      <c r="K41" s="1"/>
      <c r="L41" s="1"/>
      <c r="M41" s="1"/>
      <c r="N41" s="2"/>
      <c r="O41" s="2"/>
      <c r="P41" s="2"/>
      <c r="Q41" s="2"/>
      <c r="R41" s="2"/>
      <c r="S41" s="2"/>
      <c r="T41" s="2"/>
      <c r="U41" s="2"/>
      <c r="V41" s="2"/>
      <c r="W41" s="2"/>
      <c r="X41" s="2"/>
      <c r="Y41" s="2"/>
      <c r="Z41" s="2"/>
    </row>
    <row r="42" spans="1:26" ht="12.75" customHeight="1" x14ac:dyDescent="0.2">
      <c r="A42" s="1"/>
      <c r="B42" s="1"/>
      <c r="C42" s="1"/>
      <c r="D42" s="1"/>
      <c r="E42" s="1"/>
      <c r="F42" s="1"/>
      <c r="G42" s="1"/>
      <c r="H42" s="1"/>
      <c r="I42" s="1"/>
      <c r="J42" s="1"/>
      <c r="K42" s="1"/>
      <c r="L42" s="1"/>
      <c r="M42" s="1"/>
      <c r="N42" s="2"/>
      <c r="O42" s="2"/>
      <c r="P42" s="2"/>
      <c r="Q42" s="2"/>
      <c r="R42" s="2"/>
      <c r="S42" s="2"/>
      <c r="T42" s="2"/>
      <c r="U42" s="2"/>
      <c r="V42" s="2"/>
      <c r="W42" s="2"/>
      <c r="X42" s="2"/>
      <c r="Y42" s="2"/>
      <c r="Z42" s="2"/>
    </row>
    <row r="43" spans="1:26" ht="12.75" customHeight="1" x14ac:dyDescent="0.2">
      <c r="A43" s="1"/>
      <c r="B43" s="1"/>
      <c r="C43" s="1"/>
      <c r="D43" s="1"/>
      <c r="E43" s="1"/>
      <c r="F43" s="1"/>
      <c r="G43" s="1"/>
      <c r="H43" s="1"/>
      <c r="I43" s="1"/>
      <c r="J43" s="1"/>
      <c r="K43" s="1"/>
      <c r="L43" s="1"/>
      <c r="M43" s="1"/>
      <c r="N43" s="2"/>
      <c r="O43" s="2"/>
      <c r="P43" s="2"/>
      <c r="Q43" s="2"/>
      <c r="R43" s="2"/>
      <c r="S43" s="2"/>
      <c r="T43" s="2"/>
      <c r="U43" s="2"/>
      <c r="V43" s="2"/>
      <c r="W43" s="2"/>
      <c r="X43" s="2"/>
      <c r="Y43" s="2"/>
      <c r="Z43" s="2"/>
    </row>
    <row r="44" spans="1:26" ht="12.75" customHeight="1" x14ac:dyDescent="0.2">
      <c r="A44" s="1"/>
      <c r="B44" s="1"/>
      <c r="C44" s="1"/>
      <c r="D44" s="1"/>
      <c r="E44" s="1"/>
      <c r="F44" s="1"/>
      <c r="G44" s="1"/>
      <c r="H44" s="1"/>
      <c r="I44" s="1"/>
      <c r="J44" s="1"/>
      <c r="K44" s="1"/>
      <c r="L44" s="1"/>
      <c r="M44" s="1"/>
      <c r="N44" s="2"/>
      <c r="O44" s="2"/>
      <c r="P44" s="2"/>
      <c r="Q44" s="2"/>
      <c r="R44" s="2"/>
      <c r="S44" s="2"/>
      <c r="T44" s="2"/>
      <c r="U44" s="2"/>
      <c r="V44" s="2"/>
      <c r="W44" s="2"/>
      <c r="X44" s="2"/>
      <c r="Y44" s="2"/>
      <c r="Z44" s="2"/>
    </row>
    <row r="45" spans="1:26" ht="12.75" customHeight="1" x14ac:dyDescent="0.2">
      <c r="A45" s="1"/>
      <c r="B45" s="1"/>
      <c r="C45" s="1"/>
      <c r="D45" s="1"/>
      <c r="E45" s="1"/>
      <c r="F45" s="1"/>
      <c r="G45" s="1"/>
      <c r="H45" s="1"/>
      <c r="I45" s="1"/>
      <c r="J45" s="1"/>
      <c r="K45" s="1"/>
      <c r="L45" s="1"/>
      <c r="M45" s="1"/>
      <c r="N45" s="2"/>
      <c r="O45" s="2"/>
      <c r="P45" s="2"/>
      <c r="Q45" s="2"/>
      <c r="R45" s="2"/>
      <c r="S45" s="2"/>
      <c r="T45" s="2"/>
      <c r="U45" s="2"/>
      <c r="V45" s="2"/>
      <c r="W45" s="2"/>
      <c r="X45" s="2"/>
      <c r="Y45" s="2"/>
      <c r="Z45" s="2"/>
    </row>
    <row r="46" spans="1:26" ht="12.75" customHeight="1" x14ac:dyDescent="0.2">
      <c r="A46" s="1"/>
      <c r="B46" s="1"/>
      <c r="C46" s="1"/>
      <c r="D46" s="1"/>
      <c r="E46" s="1"/>
      <c r="F46" s="1"/>
      <c r="G46" s="1"/>
      <c r="H46" s="1"/>
      <c r="I46" s="1"/>
      <c r="J46" s="1"/>
      <c r="K46" s="1"/>
      <c r="L46" s="1"/>
      <c r="M46" s="1"/>
      <c r="N46" s="2"/>
      <c r="O46" s="2"/>
      <c r="P46" s="2"/>
      <c r="Q46" s="2"/>
      <c r="R46" s="2"/>
      <c r="S46" s="2"/>
      <c r="T46" s="2"/>
      <c r="U46" s="2"/>
      <c r="V46" s="2"/>
      <c r="W46" s="2"/>
      <c r="X46" s="2"/>
      <c r="Y46" s="2"/>
      <c r="Z46" s="2"/>
    </row>
    <row r="47" spans="1:26" ht="12.75" customHeight="1" x14ac:dyDescent="0.2">
      <c r="A47" s="1"/>
      <c r="B47" s="1"/>
      <c r="C47" s="1"/>
      <c r="D47" s="1"/>
      <c r="E47" s="1"/>
      <c r="F47" s="1"/>
      <c r="G47" s="1"/>
      <c r="H47" s="1"/>
      <c r="I47" s="1"/>
      <c r="J47" s="1"/>
      <c r="K47" s="1"/>
      <c r="L47" s="1"/>
      <c r="M47" s="1"/>
      <c r="N47" s="2"/>
      <c r="O47" s="2"/>
      <c r="P47" s="2"/>
      <c r="Q47" s="2"/>
      <c r="R47" s="2"/>
      <c r="S47" s="2"/>
      <c r="T47" s="2"/>
      <c r="U47" s="2"/>
      <c r="V47" s="2"/>
      <c r="W47" s="2"/>
      <c r="X47" s="2"/>
      <c r="Y47" s="2"/>
      <c r="Z47" s="2"/>
    </row>
    <row r="48" spans="1:26" ht="12.75" customHeight="1" x14ac:dyDescent="0.2">
      <c r="A48" s="1"/>
      <c r="B48" s="1"/>
      <c r="C48" s="1"/>
      <c r="D48" s="1"/>
      <c r="E48" s="1"/>
      <c r="F48" s="1"/>
      <c r="G48" s="1"/>
      <c r="H48" s="1"/>
      <c r="I48" s="1"/>
      <c r="J48" s="1"/>
      <c r="K48" s="1"/>
      <c r="L48" s="1"/>
      <c r="M48" s="1"/>
      <c r="N48" s="2"/>
      <c r="O48" s="2"/>
      <c r="P48" s="2"/>
      <c r="Q48" s="2"/>
      <c r="R48" s="2"/>
      <c r="S48" s="2"/>
      <c r="T48" s="2"/>
      <c r="U48" s="2"/>
      <c r="V48" s="2"/>
      <c r="W48" s="2"/>
      <c r="X48" s="2"/>
      <c r="Y48" s="2"/>
      <c r="Z48" s="2"/>
    </row>
    <row r="49" spans="1:26" ht="12.75" customHeight="1" x14ac:dyDescent="0.2">
      <c r="A49" s="1"/>
      <c r="B49" s="1"/>
      <c r="C49" s="1"/>
      <c r="D49" s="1"/>
      <c r="E49" s="1"/>
      <c r="F49" s="1"/>
      <c r="G49" s="1"/>
      <c r="H49" s="1"/>
      <c r="I49" s="1"/>
      <c r="J49" s="1"/>
      <c r="K49" s="1"/>
      <c r="L49" s="1"/>
      <c r="M49" s="1"/>
      <c r="N49" s="2"/>
      <c r="O49" s="2"/>
      <c r="P49" s="2"/>
      <c r="Q49" s="2"/>
      <c r="R49" s="2"/>
      <c r="S49" s="2"/>
      <c r="T49" s="2"/>
      <c r="U49" s="2"/>
      <c r="V49" s="2"/>
      <c r="W49" s="2"/>
      <c r="X49" s="2"/>
      <c r="Y49" s="2"/>
      <c r="Z49" s="2"/>
    </row>
    <row r="50" spans="1:26" ht="12.75" customHeight="1" x14ac:dyDescent="0.2">
      <c r="A50" s="1"/>
      <c r="B50" s="1"/>
      <c r="C50" s="1"/>
      <c r="D50" s="1"/>
      <c r="E50" s="1"/>
      <c r="F50" s="1"/>
      <c r="G50" s="1"/>
      <c r="H50" s="1"/>
      <c r="I50" s="1"/>
      <c r="J50" s="1"/>
      <c r="K50" s="1"/>
      <c r="L50" s="1"/>
      <c r="M50" s="1"/>
      <c r="N50" s="2"/>
      <c r="O50" s="2"/>
      <c r="P50" s="2"/>
      <c r="Q50" s="2"/>
      <c r="R50" s="2"/>
      <c r="S50" s="2"/>
      <c r="T50" s="2"/>
      <c r="U50" s="2"/>
      <c r="V50" s="2"/>
      <c r="W50" s="2"/>
      <c r="X50" s="2"/>
      <c r="Y50" s="2"/>
      <c r="Z50" s="2"/>
    </row>
    <row r="51" spans="1:26" ht="12.75" customHeight="1" x14ac:dyDescent="0.2">
      <c r="A51" s="1"/>
      <c r="B51" s="1"/>
      <c r="C51" s="1"/>
      <c r="D51" s="1"/>
      <c r="E51" s="1"/>
      <c r="F51" s="1"/>
      <c r="G51" s="1"/>
      <c r="H51" s="1"/>
      <c r="I51" s="1"/>
      <c r="J51" s="1"/>
      <c r="K51" s="1"/>
      <c r="L51" s="1"/>
      <c r="M51" s="1"/>
      <c r="N51" s="2"/>
      <c r="O51" s="2"/>
      <c r="P51" s="2"/>
      <c r="Q51" s="2"/>
      <c r="R51" s="2"/>
      <c r="S51" s="2"/>
      <c r="T51" s="2"/>
      <c r="U51" s="2"/>
      <c r="V51" s="2"/>
      <c r="W51" s="2"/>
      <c r="X51" s="2"/>
      <c r="Y51" s="2"/>
      <c r="Z51" s="2"/>
    </row>
    <row r="52" spans="1:26" ht="12.75" customHeight="1" x14ac:dyDescent="0.2">
      <c r="A52" s="1"/>
      <c r="B52" s="1"/>
      <c r="C52" s="1"/>
      <c r="D52" s="1"/>
      <c r="E52" s="1"/>
      <c r="F52" s="1"/>
      <c r="G52" s="1"/>
      <c r="H52" s="1"/>
      <c r="I52" s="1"/>
      <c r="J52" s="1"/>
      <c r="K52" s="1"/>
      <c r="L52" s="1"/>
      <c r="M52" s="1"/>
      <c r="N52" s="2"/>
      <c r="O52" s="2"/>
      <c r="P52" s="2"/>
      <c r="Q52" s="2"/>
      <c r="R52" s="2"/>
      <c r="S52" s="2"/>
      <c r="T52" s="2"/>
      <c r="U52" s="2"/>
      <c r="V52" s="2"/>
      <c r="W52" s="2"/>
      <c r="X52" s="2"/>
      <c r="Y52" s="2"/>
      <c r="Z52" s="2"/>
    </row>
    <row r="53" spans="1:26" ht="12.75" customHeight="1" x14ac:dyDescent="0.2">
      <c r="A53" s="1"/>
      <c r="B53" s="1"/>
      <c r="C53" s="1"/>
      <c r="D53" s="1"/>
      <c r="E53" s="1"/>
      <c r="F53" s="1"/>
      <c r="G53" s="1"/>
      <c r="H53" s="1"/>
      <c r="I53" s="1"/>
      <c r="J53" s="1"/>
      <c r="K53" s="1"/>
      <c r="L53" s="1"/>
      <c r="M53" s="1"/>
      <c r="N53" s="2"/>
      <c r="O53" s="2"/>
      <c r="P53" s="2"/>
      <c r="Q53" s="2"/>
      <c r="R53" s="2"/>
      <c r="S53" s="2"/>
      <c r="T53" s="2"/>
      <c r="U53" s="2"/>
      <c r="V53" s="2"/>
      <c r="W53" s="2"/>
      <c r="X53" s="2"/>
      <c r="Y53" s="2"/>
      <c r="Z53" s="2"/>
    </row>
    <row r="54" spans="1:26" ht="12.75" customHeight="1" x14ac:dyDescent="0.2">
      <c r="A54" s="1"/>
      <c r="B54" s="1"/>
      <c r="C54" s="1"/>
      <c r="D54" s="1"/>
      <c r="E54" s="1"/>
      <c r="F54" s="1"/>
      <c r="G54" s="1"/>
      <c r="H54" s="1"/>
      <c r="I54" s="1"/>
      <c r="J54" s="1"/>
      <c r="K54" s="1"/>
      <c r="L54" s="1"/>
      <c r="M54" s="1"/>
      <c r="N54" s="2"/>
      <c r="O54" s="2"/>
      <c r="P54" s="2"/>
      <c r="Q54" s="2"/>
      <c r="R54" s="2"/>
      <c r="S54" s="2"/>
      <c r="T54" s="2"/>
      <c r="U54" s="2"/>
      <c r="V54" s="2"/>
      <c r="W54" s="2"/>
      <c r="X54" s="2"/>
      <c r="Y54" s="2"/>
      <c r="Z54" s="2"/>
    </row>
    <row r="55" spans="1:26" ht="12.75" customHeight="1" x14ac:dyDescent="0.2">
      <c r="A55" s="1"/>
      <c r="B55" s="1"/>
      <c r="C55" s="1"/>
      <c r="D55" s="1"/>
      <c r="E55" s="1"/>
      <c r="F55" s="1"/>
      <c r="G55" s="1"/>
      <c r="H55" s="1"/>
      <c r="I55" s="1"/>
      <c r="J55" s="1"/>
      <c r="K55" s="1"/>
      <c r="L55" s="1"/>
      <c r="M55" s="1"/>
      <c r="N55" s="2"/>
      <c r="O55" s="2"/>
      <c r="P55" s="2"/>
      <c r="Q55" s="2"/>
      <c r="R55" s="2"/>
      <c r="S55" s="2"/>
      <c r="T55" s="2"/>
      <c r="U55" s="2"/>
      <c r="V55" s="2"/>
      <c r="W55" s="2"/>
      <c r="X55" s="2"/>
      <c r="Y55" s="2"/>
      <c r="Z55" s="2"/>
    </row>
    <row r="56" spans="1:26" ht="12.75" customHeight="1" x14ac:dyDescent="0.2">
      <c r="A56" s="1"/>
      <c r="B56" s="1"/>
      <c r="C56" s="1"/>
      <c r="D56" s="1"/>
      <c r="E56" s="1"/>
      <c r="F56" s="1"/>
      <c r="G56" s="1"/>
      <c r="H56" s="1"/>
      <c r="I56" s="1"/>
      <c r="J56" s="1"/>
      <c r="K56" s="1"/>
      <c r="L56" s="1"/>
      <c r="M56" s="1"/>
      <c r="N56" s="2"/>
      <c r="O56" s="2"/>
      <c r="P56" s="2"/>
      <c r="Q56" s="2"/>
      <c r="R56" s="2"/>
      <c r="S56" s="2"/>
      <c r="T56" s="2"/>
      <c r="U56" s="2"/>
      <c r="V56" s="2"/>
      <c r="W56" s="2"/>
      <c r="X56" s="2"/>
      <c r="Y56" s="2"/>
      <c r="Z56" s="2"/>
    </row>
    <row r="57" spans="1:26" ht="12.75" customHeight="1" x14ac:dyDescent="0.2">
      <c r="A57" s="1"/>
      <c r="B57" s="1"/>
      <c r="C57" s="1"/>
      <c r="D57" s="1"/>
      <c r="E57" s="1"/>
      <c r="F57" s="1"/>
      <c r="G57" s="1"/>
      <c r="H57" s="1"/>
      <c r="I57" s="1"/>
      <c r="J57" s="1"/>
      <c r="K57" s="1"/>
      <c r="L57" s="1"/>
      <c r="M57" s="1"/>
      <c r="N57" s="2"/>
      <c r="O57" s="2"/>
      <c r="P57" s="2"/>
      <c r="Q57" s="2"/>
      <c r="R57" s="2"/>
      <c r="S57" s="2"/>
      <c r="T57" s="2"/>
      <c r="U57" s="2"/>
      <c r="V57" s="2"/>
      <c r="W57" s="2"/>
      <c r="X57" s="2"/>
      <c r="Y57" s="2"/>
      <c r="Z57" s="2"/>
    </row>
    <row r="58" spans="1:26" ht="12.75" customHeight="1" x14ac:dyDescent="0.2">
      <c r="A58" s="1"/>
      <c r="B58" s="1"/>
      <c r="C58" s="1"/>
      <c r="D58" s="1"/>
      <c r="E58" s="1"/>
      <c r="F58" s="1"/>
      <c r="G58" s="1"/>
      <c r="H58" s="1"/>
      <c r="I58" s="1"/>
      <c r="J58" s="1"/>
      <c r="K58" s="1"/>
      <c r="L58" s="1"/>
      <c r="M58" s="1"/>
      <c r="N58" s="2"/>
      <c r="O58" s="2"/>
      <c r="P58" s="2"/>
      <c r="Q58" s="2"/>
      <c r="R58" s="2"/>
      <c r="S58" s="2"/>
      <c r="T58" s="2"/>
      <c r="U58" s="2"/>
      <c r="V58" s="2"/>
      <c r="W58" s="2"/>
      <c r="X58" s="2"/>
      <c r="Y58" s="2"/>
      <c r="Z58" s="2"/>
    </row>
    <row r="59" spans="1:26" ht="12.75" customHeight="1" x14ac:dyDescent="0.2">
      <c r="A59" s="1"/>
      <c r="B59" s="1"/>
      <c r="C59" s="1"/>
      <c r="D59" s="1"/>
      <c r="E59" s="1"/>
      <c r="F59" s="1"/>
      <c r="G59" s="1"/>
      <c r="H59" s="1"/>
      <c r="I59" s="1"/>
      <c r="J59" s="1"/>
      <c r="K59" s="1"/>
      <c r="L59" s="1"/>
      <c r="M59" s="1"/>
      <c r="N59" s="2"/>
      <c r="O59" s="2"/>
      <c r="P59" s="2"/>
      <c r="Q59" s="2"/>
      <c r="R59" s="2"/>
      <c r="S59" s="2"/>
      <c r="T59" s="2"/>
      <c r="U59" s="2"/>
      <c r="V59" s="2"/>
      <c r="W59" s="2"/>
      <c r="X59" s="2"/>
      <c r="Y59" s="2"/>
      <c r="Z59" s="2"/>
    </row>
    <row r="60" spans="1:26" ht="12.75" customHeight="1" x14ac:dyDescent="0.2">
      <c r="A60" s="1"/>
      <c r="B60" s="1"/>
      <c r="C60" s="1"/>
      <c r="D60" s="1"/>
      <c r="E60" s="1"/>
      <c r="F60" s="1"/>
      <c r="G60" s="1"/>
      <c r="H60" s="1"/>
      <c r="I60" s="1"/>
      <c r="J60" s="1"/>
      <c r="K60" s="1"/>
      <c r="L60" s="1"/>
      <c r="M60" s="1"/>
      <c r="N60" s="2"/>
      <c r="O60" s="2"/>
      <c r="P60" s="2"/>
      <c r="Q60" s="2"/>
      <c r="R60" s="2"/>
      <c r="S60" s="2"/>
      <c r="T60" s="2"/>
      <c r="U60" s="2"/>
      <c r="V60" s="2"/>
      <c r="W60" s="2"/>
      <c r="X60" s="2"/>
      <c r="Y60" s="2"/>
      <c r="Z60" s="2"/>
    </row>
    <row r="61" spans="1:26" ht="12.75" customHeight="1" x14ac:dyDescent="0.2">
      <c r="A61" s="1"/>
      <c r="B61" s="1"/>
      <c r="C61" s="1"/>
      <c r="D61" s="1"/>
      <c r="E61" s="1"/>
      <c r="F61" s="1"/>
      <c r="G61" s="1"/>
      <c r="H61" s="1"/>
      <c r="I61" s="1"/>
      <c r="J61" s="1"/>
      <c r="K61" s="1"/>
      <c r="L61" s="1"/>
      <c r="M61" s="1"/>
      <c r="N61" s="2"/>
      <c r="O61" s="2"/>
      <c r="P61" s="2"/>
      <c r="Q61" s="2"/>
      <c r="R61" s="2"/>
      <c r="S61" s="2"/>
      <c r="T61" s="2"/>
      <c r="U61" s="2"/>
      <c r="V61" s="2"/>
      <c r="W61" s="2"/>
      <c r="X61" s="2"/>
      <c r="Y61" s="2"/>
      <c r="Z61" s="2"/>
    </row>
    <row r="62" spans="1:26" ht="12.75" customHeight="1" x14ac:dyDescent="0.2">
      <c r="A62" s="1"/>
      <c r="B62" s="1"/>
      <c r="C62" s="1"/>
      <c r="D62" s="1"/>
      <c r="E62" s="1"/>
      <c r="F62" s="1"/>
      <c r="G62" s="1"/>
      <c r="H62" s="1"/>
      <c r="I62" s="1"/>
      <c r="J62" s="1"/>
      <c r="K62" s="1"/>
      <c r="L62" s="1"/>
      <c r="M62" s="1"/>
      <c r="N62" s="2"/>
      <c r="O62" s="2"/>
      <c r="P62" s="2"/>
      <c r="Q62" s="2"/>
      <c r="R62" s="2"/>
      <c r="S62" s="2"/>
      <c r="T62" s="2"/>
      <c r="U62" s="2"/>
      <c r="V62" s="2"/>
      <c r="W62" s="2"/>
      <c r="X62" s="2"/>
      <c r="Y62" s="2"/>
      <c r="Z62" s="2"/>
    </row>
    <row r="63" spans="1:26" ht="12.75" customHeight="1" x14ac:dyDescent="0.2">
      <c r="A63" s="1"/>
      <c r="B63" s="1"/>
      <c r="C63" s="1"/>
      <c r="D63" s="1"/>
      <c r="E63" s="1"/>
      <c r="F63" s="1"/>
      <c r="G63" s="1"/>
      <c r="H63" s="1"/>
      <c r="I63" s="1"/>
      <c r="J63" s="1"/>
      <c r="K63" s="1"/>
      <c r="L63" s="1"/>
      <c r="M63" s="1"/>
      <c r="N63" s="2"/>
      <c r="O63" s="2"/>
      <c r="P63" s="2"/>
      <c r="Q63" s="2"/>
      <c r="R63" s="2"/>
      <c r="S63" s="2"/>
      <c r="T63" s="2"/>
      <c r="U63" s="2"/>
      <c r="V63" s="2"/>
      <c r="W63" s="2"/>
      <c r="X63" s="2"/>
      <c r="Y63" s="2"/>
      <c r="Z63" s="2"/>
    </row>
    <row r="64" spans="1:26" ht="12.75" customHeight="1" x14ac:dyDescent="0.2">
      <c r="A64" s="1"/>
      <c r="B64" s="1"/>
      <c r="C64" s="1"/>
      <c r="D64" s="1"/>
      <c r="E64" s="1"/>
      <c r="F64" s="1"/>
      <c r="G64" s="1"/>
      <c r="H64" s="1"/>
      <c r="I64" s="1"/>
      <c r="J64" s="1"/>
      <c r="K64" s="1"/>
      <c r="L64" s="1"/>
      <c r="M64" s="1"/>
      <c r="N64" s="2"/>
      <c r="O64" s="2"/>
      <c r="P64" s="2"/>
      <c r="Q64" s="2"/>
      <c r="R64" s="2"/>
      <c r="S64" s="2"/>
      <c r="T64" s="2"/>
      <c r="U64" s="2"/>
      <c r="V64" s="2"/>
      <c r="W64" s="2"/>
      <c r="X64" s="2"/>
      <c r="Y64" s="2"/>
      <c r="Z64" s="2"/>
    </row>
    <row r="65" spans="1:26" ht="12.75" customHeight="1" x14ac:dyDescent="0.2">
      <c r="A65" s="1"/>
      <c r="B65" s="1"/>
      <c r="C65" s="1"/>
      <c r="D65" s="1"/>
      <c r="E65" s="1"/>
      <c r="F65" s="1"/>
      <c r="G65" s="1"/>
      <c r="H65" s="1"/>
      <c r="I65" s="1"/>
      <c r="J65" s="1"/>
      <c r="K65" s="1"/>
      <c r="L65" s="1"/>
      <c r="M65" s="1"/>
      <c r="N65" s="2"/>
      <c r="O65" s="2"/>
      <c r="P65" s="2"/>
      <c r="Q65" s="2"/>
      <c r="R65" s="2"/>
      <c r="S65" s="2"/>
      <c r="T65" s="2"/>
      <c r="U65" s="2"/>
      <c r="V65" s="2"/>
      <c r="W65" s="2"/>
      <c r="X65" s="2"/>
      <c r="Y65" s="2"/>
      <c r="Z65" s="2"/>
    </row>
    <row r="66" spans="1:26" ht="12.75" customHeight="1" x14ac:dyDescent="0.2">
      <c r="A66" s="1"/>
      <c r="B66" s="1"/>
      <c r="C66" s="1"/>
      <c r="D66" s="1"/>
      <c r="E66" s="1"/>
      <c r="F66" s="1"/>
      <c r="G66" s="1"/>
      <c r="H66" s="1"/>
      <c r="I66" s="1"/>
      <c r="J66" s="1"/>
      <c r="K66" s="1"/>
      <c r="L66" s="1"/>
      <c r="M66" s="1"/>
      <c r="N66" s="2"/>
      <c r="O66" s="2"/>
      <c r="P66" s="2"/>
      <c r="Q66" s="2"/>
      <c r="R66" s="2"/>
      <c r="S66" s="2"/>
      <c r="T66" s="2"/>
      <c r="U66" s="2"/>
      <c r="V66" s="2"/>
      <c r="W66" s="2"/>
      <c r="X66" s="2"/>
      <c r="Y66" s="2"/>
      <c r="Z66" s="2"/>
    </row>
    <row r="67" spans="1:26" ht="12.75" customHeight="1" x14ac:dyDescent="0.2">
      <c r="A67" s="1"/>
      <c r="B67" s="1"/>
      <c r="C67" s="1"/>
      <c r="D67" s="1"/>
      <c r="E67" s="1"/>
      <c r="F67" s="1"/>
      <c r="G67" s="1"/>
      <c r="H67" s="1"/>
      <c r="I67" s="1"/>
      <c r="J67" s="1"/>
      <c r="K67" s="1"/>
      <c r="L67" s="1"/>
      <c r="M67" s="1"/>
      <c r="N67" s="2"/>
      <c r="O67" s="2"/>
      <c r="P67" s="2"/>
      <c r="Q67" s="2"/>
      <c r="R67" s="2"/>
      <c r="S67" s="2"/>
      <c r="T67" s="2"/>
      <c r="U67" s="2"/>
      <c r="V67" s="2"/>
      <c r="W67" s="2"/>
      <c r="X67" s="2"/>
      <c r="Y67" s="2"/>
      <c r="Z67" s="2"/>
    </row>
    <row r="68" spans="1:26" ht="12.75" customHeight="1" x14ac:dyDescent="0.2">
      <c r="A68" s="1"/>
      <c r="B68" s="1"/>
      <c r="C68" s="1"/>
      <c r="D68" s="1"/>
      <c r="E68" s="1"/>
      <c r="F68" s="1"/>
      <c r="G68" s="1"/>
      <c r="H68" s="1"/>
      <c r="I68" s="1"/>
      <c r="J68" s="1"/>
      <c r="K68" s="1"/>
      <c r="L68" s="1"/>
      <c r="M68" s="1"/>
      <c r="N68" s="2"/>
      <c r="O68" s="2"/>
      <c r="P68" s="2"/>
      <c r="Q68" s="2"/>
      <c r="R68" s="2"/>
      <c r="S68" s="2"/>
      <c r="T68" s="2"/>
      <c r="U68" s="2"/>
      <c r="V68" s="2"/>
      <c r="W68" s="2"/>
      <c r="X68" s="2"/>
      <c r="Y68" s="2"/>
      <c r="Z68" s="2"/>
    </row>
    <row r="69" spans="1:26" ht="12.75" customHeight="1" x14ac:dyDescent="0.2">
      <c r="A69" s="1"/>
      <c r="B69" s="1"/>
      <c r="C69" s="1"/>
      <c r="D69" s="1"/>
      <c r="E69" s="1"/>
      <c r="F69" s="1"/>
      <c r="G69" s="1"/>
      <c r="H69" s="1"/>
      <c r="I69" s="1"/>
      <c r="J69" s="1"/>
      <c r="K69" s="1"/>
      <c r="L69" s="1"/>
      <c r="M69" s="1"/>
      <c r="N69" s="2"/>
      <c r="O69" s="2"/>
      <c r="P69" s="2"/>
      <c r="Q69" s="2"/>
      <c r="R69" s="2"/>
      <c r="S69" s="2"/>
      <c r="T69" s="2"/>
      <c r="U69" s="2"/>
      <c r="V69" s="2"/>
      <c r="W69" s="2"/>
      <c r="X69" s="2"/>
      <c r="Y69" s="2"/>
      <c r="Z69" s="2"/>
    </row>
    <row r="70" spans="1:26" ht="12.75" customHeight="1" x14ac:dyDescent="0.2">
      <c r="A70" s="1"/>
      <c r="B70" s="1"/>
      <c r="C70" s="1"/>
      <c r="D70" s="1"/>
      <c r="E70" s="1"/>
      <c r="F70" s="1"/>
      <c r="G70" s="1"/>
      <c r="H70" s="1"/>
      <c r="I70" s="1"/>
      <c r="J70" s="1"/>
      <c r="K70" s="1"/>
      <c r="L70" s="1"/>
      <c r="M70" s="1"/>
      <c r="N70" s="2"/>
      <c r="O70" s="2"/>
      <c r="P70" s="2"/>
      <c r="Q70" s="2"/>
      <c r="R70" s="2"/>
      <c r="S70" s="2"/>
      <c r="T70" s="2"/>
      <c r="U70" s="2"/>
      <c r="V70" s="2"/>
      <c r="W70" s="2"/>
      <c r="X70" s="2"/>
      <c r="Y70" s="2"/>
      <c r="Z70" s="2"/>
    </row>
    <row r="71" spans="1:26" ht="12.75" customHeight="1" x14ac:dyDescent="0.2">
      <c r="A71" s="1"/>
      <c r="B71" s="1"/>
      <c r="C71" s="1"/>
      <c r="D71" s="1"/>
      <c r="E71" s="1"/>
      <c r="F71" s="1"/>
      <c r="G71" s="1"/>
      <c r="H71" s="1"/>
      <c r="I71" s="1"/>
      <c r="J71" s="1"/>
      <c r="K71" s="1"/>
      <c r="L71" s="1"/>
      <c r="M71" s="1"/>
      <c r="N71" s="2"/>
      <c r="O71" s="2"/>
      <c r="P71" s="2"/>
      <c r="Q71" s="2"/>
      <c r="R71" s="2"/>
      <c r="S71" s="2"/>
      <c r="T71" s="2"/>
      <c r="U71" s="2"/>
      <c r="V71" s="2"/>
      <c r="W71" s="2"/>
      <c r="X71" s="2"/>
      <c r="Y71" s="2"/>
      <c r="Z71" s="2"/>
    </row>
    <row r="72" spans="1:26" ht="12.75" customHeight="1" x14ac:dyDescent="0.2">
      <c r="A72" s="1"/>
      <c r="B72" s="1"/>
      <c r="C72" s="1"/>
      <c r="D72" s="1"/>
      <c r="E72" s="1"/>
      <c r="F72" s="1"/>
      <c r="G72" s="1"/>
      <c r="H72" s="1"/>
      <c r="I72" s="1"/>
      <c r="J72" s="1"/>
      <c r="K72" s="1"/>
      <c r="L72" s="1"/>
      <c r="M72" s="1"/>
      <c r="N72" s="2"/>
      <c r="O72" s="2"/>
      <c r="P72" s="2"/>
      <c r="Q72" s="2"/>
      <c r="R72" s="2"/>
      <c r="S72" s="2"/>
      <c r="T72" s="2"/>
      <c r="U72" s="2"/>
      <c r="V72" s="2"/>
      <c r="W72" s="2"/>
      <c r="X72" s="2"/>
      <c r="Y72" s="2"/>
      <c r="Z72" s="2"/>
    </row>
    <row r="73" spans="1:26" ht="12.75" customHeight="1" x14ac:dyDescent="0.2">
      <c r="A73" s="1"/>
      <c r="B73" s="1"/>
      <c r="C73" s="1"/>
      <c r="D73" s="1"/>
      <c r="E73" s="1"/>
      <c r="F73" s="1"/>
      <c r="G73" s="1"/>
      <c r="H73" s="1"/>
      <c r="I73" s="1"/>
      <c r="J73" s="1"/>
      <c r="K73" s="1"/>
      <c r="L73" s="1"/>
      <c r="M73" s="1"/>
      <c r="N73" s="2"/>
      <c r="O73" s="2"/>
      <c r="P73" s="2"/>
      <c r="Q73" s="2"/>
      <c r="R73" s="2"/>
      <c r="S73" s="2"/>
      <c r="T73" s="2"/>
      <c r="U73" s="2"/>
      <c r="V73" s="2"/>
      <c r="W73" s="2"/>
      <c r="X73" s="2"/>
      <c r="Y73" s="2"/>
      <c r="Z73" s="2"/>
    </row>
    <row r="74" spans="1:26" ht="12.75" customHeight="1" x14ac:dyDescent="0.2">
      <c r="A74" s="1"/>
      <c r="B74" s="1"/>
      <c r="C74" s="1"/>
      <c r="D74" s="1"/>
      <c r="E74" s="1"/>
      <c r="F74" s="1"/>
      <c r="G74" s="1"/>
      <c r="H74" s="1"/>
      <c r="I74" s="1"/>
      <c r="J74" s="1"/>
      <c r="K74" s="1"/>
      <c r="L74" s="1"/>
      <c r="M74" s="1"/>
      <c r="N74" s="2"/>
      <c r="O74" s="2"/>
      <c r="P74" s="2"/>
      <c r="Q74" s="2"/>
      <c r="R74" s="2"/>
      <c r="S74" s="2"/>
      <c r="T74" s="2"/>
      <c r="U74" s="2"/>
      <c r="V74" s="2"/>
      <c r="W74" s="2"/>
      <c r="X74" s="2"/>
      <c r="Y74" s="2"/>
      <c r="Z74" s="2"/>
    </row>
    <row r="75" spans="1:26" ht="12.75" customHeight="1" x14ac:dyDescent="0.2">
      <c r="A75" s="1"/>
      <c r="B75" s="1"/>
      <c r="C75" s="1"/>
      <c r="D75" s="1"/>
      <c r="E75" s="1"/>
      <c r="F75" s="1"/>
      <c r="G75" s="1"/>
      <c r="H75" s="1"/>
      <c r="I75" s="1"/>
      <c r="J75" s="1"/>
      <c r="K75" s="1"/>
      <c r="L75" s="1"/>
      <c r="M75" s="1"/>
      <c r="N75" s="2"/>
      <c r="O75" s="2"/>
      <c r="P75" s="2"/>
      <c r="Q75" s="2"/>
      <c r="R75" s="2"/>
      <c r="S75" s="2"/>
      <c r="T75" s="2"/>
      <c r="U75" s="2"/>
      <c r="V75" s="2"/>
      <c r="W75" s="2"/>
      <c r="X75" s="2"/>
      <c r="Y75" s="2"/>
      <c r="Z75" s="2"/>
    </row>
    <row r="76" spans="1:26" ht="12.75" customHeight="1" x14ac:dyDescent="0.2">
      <c r="A76" s="1"/>
      <c r="B76" s="1"/>
      <c r="C76" s="1"/>
      <c r="D76" s="1"/>
      <c r="E76" s="1"/>
      <c r="F76" s="1"/>
      <c r="G76" s="1"/>
      <c r="H76" s="1"/>
      <c r="I76" s="1"/>
      <c r="J76" s="1"/>
      <c r="K76" s="1"/>
      <c r="L76" s="1"/>
      <c r="M76" s="1"/>
      <c r="N76" s="2"/>
      <c r="O76" s="2"/>
      <c r="P76" s="2"/>
      <c r="Q76" s="2"/>
      <c r="R76" s="2"/>
      <c r="S76" s="2"/>
      <c r="T76" s="2"/>
      <c r="U76" s="2"/>
      <c r="V76" s="2"/>
      <c r="W76" s="2"/>
      <c r="X76" s="2"/>
      <c r="Y76" s="2"/>
      <c r="Z76" s="2"/>
    </row>
    <row r="77" spans="1:26" ht="12.75" customHeight="1" x14ac:dyDescent="0.2">
      <c r="A77" s="1"/>
      <c r="B77" s="1"/>
      <c r="C77" s="1"/>
      <c r="D77" s="1"/>
      <c r="E77" s="1"/>
      <c r="F77" s="1"/>
      <c r="G77" s="1"/>
      <c r="H77" s="1"/>
      <c r="I77" s="1"/>
      <c r="J77" s="1"/>
      <c r="K77" s="1"/>
      <c r="L77" s="1"/>
      <c r="M77" s="1"/>
      <c r="N77" s="2"/>
      <c r="O77" s="2"/>
      <c r="P77" s="2"/>
      <c r="Q77" s="2"/>
      <c r="R77" s="2"/>
      <c r="S77" s="2"/>
      <c r="T77" s="2"/>
      <c r="U77" s="2"/>
      <c r="V77" s="2"/>
      <c r="W77" s="2"/>
      <c r="X77" s="2"/>
      <c r="Y77" s="2"/>
      <c r="Z77" s="2"/>
    </row>
    <row r="78" spans="1:26" ht="12.75" customHeight="1" x14ac:dyDescent="0.2">
      <c r="A78" s="1"/>
      <c r="B78" s="1"/>
      <c r="C78" s="1"/>
      <c r="D78" s="1"/>
      <c r="E78" s="1"/>
      <c r="F78" s="1"/>
      <c r="G78" s="1"/>
      <c r="H78" s="1"/>
      <c r="I78" s="1"/>
      <c r="J78" s="1"/>
      <c r="K78" s="1"/>
      <c r="L78" s="1"/>
      <c r="M78" s="1"/>
      <c r="N78" s="2"/>
      <c r="O78" s="2"/>
      <c r="P78" s="2"/>
      <c r="Q78" s="2"/>
      <c r="R78" s="2"/>
      <c r="S78" s="2"/>
      <c r="T78" s="2"/>
      <c r="U78" s="2"/>
      <c r="V78" s="2"/>
      <c r="W78" s="2"/>
      <c r="X78" s="2"/>
      <c r="Y78" s="2"/>
      <c r="Z78" s="2"/>
    </row>
    <row r="79" spans="1:26" ht="12.75" customHeight="1" x14ac:dyDescent="0.2">
      <c r="A79" s="1"/>
      <c r="B79" s="1"/>
      <c r="C79" s="1"/>
      <c r="D79" s="1"/>
      <c r="E79" s="1"/>
      <c r="F79" s="1"/>
      <c r="G79" s="1"/>
      <c r="H79" s="1"/>
      <c r="I79" s="1"/>
      <c r="J79" s="1"/>
      <c r="K79" s="1"/>
      <c r="L79" s="1"/>
      <c r="M79" s="1"/>
      <c r="N79" s="2"/>
      <c r="O79" s="2"/>
      <c r="P79" s="2"/>
      <c r="Q79" s="2"/>
      <c r="R79" s="2"/>
      <c r="S79" s="2"/>
      <c r="T79" s="2"/>
      <c r="U79" s="2"/>
      <c r="V79" s="2"/>
      <c r="W79" s="2"/>
      <c r="X79" s="2"/>
      <c r="Y79" s="2"/>
      <c r="Z79" s="2"/>
    </row>
    <row r="80" spans="1:26" ht="12.75" customHeight="1" x14ac:dyDescent="0.2">
      <c r="A80" s="1"/>
      <c r="B80" s="1"/>
      <c r="C80" s="1"/>
      <c r="D80" s="1"/>
      <c r="E80" s="1"/>
      <c r="F80" s="1"/>
      <c r="G80" s="1"/>
      <c r="H80" s="1"/>
      <c r="I80" s="1"/>
      <c r="J80" s="1"/>
      <c r="K80" s="1"/>
      <c r="L80" s="1"/>
      <c r="M80" s="1"/>
      <c r="N80" s="2"/>
      <c r="O80" s="2"/>
      <c r="P80" s="2"/>
      <c r="Q80" s="2"/>
      <c r="R80" s="2"/>
      <c r="S80" s="2"/>
      <c r="T80" s="2"/>
      <c r="U80" s="2"/>
      <c r="V80" s="2"/>
      <c r="W80" s="2"/>
      <c r="X80" s="2"/>
      <c r="Y80" s="2"/>
      <c r="Z80" s="2"/>
    </row>
    <row r="81" spans="1:26" ht="12.75" customHeight="1" x14ac:dyDescent="0.2">
      <c r="A81" s="1"/>
      <c r="B81" s="1"/>
      <c r="C81" s="1"/>
      <c r="D81" s="1"/>
      <c r="E81" s="1"/>
      <c r="F81" s="1"/>
      <c r="G81" s="1"/>
      <c r="H81" s="1"/>
      <c r="I81" s="1"/>
      <c r="J81" s="1"/>
      <c r="K81" s="1"/>
      <c r="L81" s="1"/>
      <c r="M81" s="1"/>
      <c r="N81" s="2"/>
      <c r="O81" s="2"/>
      <c r="P81" s="2"/>
      <c r="Q81" s="2"/>
      <c r="R81" s="2"/>
      <c r="S81" s="2"/>
      <c r="T81" s="2"/>
      <c r="U81" s="2"/>
      <c r="V81" s="2"/>
      <c r="W81" s="2"/>
      <c r="X81" s="2"/>
      <c r="Y81" s="2"/>
      <c r="Z81" s="2"/>
    </row>
    <row r="82" spans="1:26" ht="12.75" customHeight="1" x14ac:dyDescent="0.2">
      <c r="A82" s="1"/>
      <c r="B82" s="1"/>
      <c r="C82" s="1"/>
      <c r="D82" s="1"/>
      <c r="E82" s="1"/>
      <c r="F82" s="1"/>
      <c r="G82" s="1"/>
      <c r="H82" s="1"/>
      <c r="I82" s="1"/>
      <c r="J82" s="1"/>
      <c r="K82" s="1"/>
      <c r="L82" s="1"/>
      <c r="M82" s="1"/>
      <c r="N82" s="2"/>
      <c r="O82" s="2"/>
      <c r="P82" s="2"/>
      <c r="Q82" s="2"/>
      <c r="R82" s="2"/>
      <c r="S82" s="2"/>
      <c r="T82" s="2"/>
      <c r="U82" s="2"/>
      <c r="V82" s="2"/>
      <c r="W82" s="2"/>
      <c r="X82" s="2"/>
      <c r="Y82" s="2"/>
      <c r="Z82" s="2"/>
    </row>
    <row r="83" spans="1:26" ht="12.75" customHeight="1" x14ac:dyDescent="0.2">
      <c r="A83" s="1"/>
      <c r="B83" s="1"/>
      <c r="C83" s="1"/>
      <c r="D83" s="1"/>
      <c r="E83" s="1"/>
      <c r="F83" s="1"/>
      <c r="G83" s="1"/>
      <c r="H83" s="1"/>
      <c r="I83" s="1"/>
      <c r="J83" s="1"/>
      <c r="K83" s="1"/>
      <c r="L83" s="1"/>
      <c r="M83" s="1"/>
      <c r="N83" s="2"/>
      <c r="O83" s="2"/>
      <c r="P83" s="2"/>
      <c r="Q83" s="2"/>
      <c r="R83" s="2"/>
      <c r="S83" s="2"/>
      <c r="T83" s="2"/>
      <c r="U83" s="2"/>
      <c r="V83" s="2"/>
      <c r="W83" s="2"/>
      <c r="X83" s="2"/>
      <c r="Y83" s="2"/>
      <c r="Z83" s="2"/>
    </row>
    <row r="84" spans="1:26" ht="12.75" customHeight="1" x14ac:dyDescent="0.2">
      <c r="A84" s="1"/>
      <c r="B84" s="1"/>
      <c r="C84" s="1"/>
      <c r="D84" s="1"/>
      <c r="E84" s="1"/>
      <c r="F84" s="1"/>
      <c r="G84" s="1"/>
      <c r="H84" s="1"/>
      <c r="I84" s="1"/>
      <c r="J84" s="1"/>
      <c r="K84" s="1"/>
      <c r="L84" s="1"/>
      <c r="M84" s="1"/>
      <c r="N84" s="2"/>
      <c r="O84" s="2"/>
      <c r="P84" s="2"/>
      <c r="Q84" s="2"/>
      <c r="R84" s="2"/>
      <c r="S84" s="2"/>
      <c r="T84" s="2"/>
      <c r="U84" s="2"/>
      <c r="V84" s="2"/>
      <c r="W84" s="2"/>
      <c r="X84" s="2"/>
      <c r="Y84" s="2"/>
      <c r="Z84" s="2"/>
    </row>
    <row r="85" spans="1:26" ht="12.75" customHeight="1" x14ac:dyDescent="0.2">
      <c r="A85" s="1"/>
      <c r="B85" s="1"/>
      <c r="C85" s="1"/>
      <c r="D85" s="1"/>
      <c r="E85" s="1"/>
      <c r="F85" s="1"/>
      <c r="G85" s="1"/>
      <c r="H85" s="1"/>
      <c r="I85" s="1"/>
      <c r="J85" s="1"/>
      <c r="K85" s="1"/>
      <c r="L85" s="1"/>
      <c r="M85" s="1"/>
      <c r="N85" s="2"/>
      <c r="O85" s="2"/>
      <c r="P85" s="2"/>
      <c r="Q85" s="2"/>
      <c r="R85" s="2"/>
      <c r="S85" s="2"/>
      <c r="T85" s="2"/>
      <c r="U85" s="2"/>
      <c r="V85" s="2"/>
      <c r="W85" s="2"/>
      <c r="X85" s="2"/>
      <c r="Y85" s="2"/>
      <c r="Z85" s="2"/>
    </row>
    <row r="86" spans="1:26" ht="12.75" customHeight="1" x14ac:dyDescent="0.2">
      <c r="A86" s="1"/>
      <c r="B86" s="1"/>
      <c r="C86" s="1"/>
      <c r="D86" s="1"/>
      <c r="E86" s="1"/>
      <c r="F86" s="1"/>
      <c r="G86" s="1"/>
      <c r="H86" s="1"/>
      <c r="I86" s="1"/>
      <c r="J86" s="1"/>
      <c r="K86" s="1"/>
      <c r="L86" s="1"/>
      <c r="M86" s="1"/>
      <c r="N86" s="2"/>
      <c r="O86" s="2"/>
      <c r="P86" s="2"/>
      <c r="Q86" s="2"/>
      <c r="R86" s="2"/>
      <c r="S86" s="2"/>
      <c r="T86" s="2"/>
      <c r="U86" s="2"/>
      <c r="V86" s="2"/>
      <c r="W86" s="2"/>
      <c r="X86" s="2"/>
      <c r="Y86" s="2"/>
      <c r="Z86" s="2"/>
    </row>
    <row r="87" spans="1:26" ht="12.75" customHeight="1" x14ac:dyDescent="0.2">
      <c r="A87" s="1"/>
      <c r="B87" s="1"/>
      <c r="C87" s="1"/>
      <c r="D87" s="1"/>
      <c r="E87" s="1"/>
      <c r="F87" s="1"/>
      <c r="G87" s="1"/>
      <c r="H87" s="1"/>
      <c r="I87" s="1"/>
      <c r="J87" s="1"/>
      <c r="K87" s="1"/>
      <c r="L87" s="1"/>
      <c r="M87" s="1"/>
      <c r="N87" s="2"/>
      <c r="O87" s="2"/>
      <c r="P87" s="2"/>
      <c r="Q87" s="2"/>
      <c r="R87" s="2"/>
      <c r="S87" s="2"/>
      <c r="T87" s="2"/>
      <c r="U87" s="2"/>
      <c r="V87" s="2"/>
      <c r="W87" s="2"/>
      <c r="X87" s="2"/>
      <c r="Y87" s="2"/>
      <c r="Z87" s="2"/>
    </row>
    <row r="88" spans="1:26" ht="12.75" customHeight="1" x14ac:dyDescent="0.2">
      <c r="A88" s="1"/>
      <c r="B88" s="1"/>
      <c r="C88" s="1"/>
      <c r="D88" s="1"/>
      <c r="E88" s="1"/>
      <c r="F88" s="1"/>
      <c r="G88" s="1"/>
      <c r="H88" s="1"/>
      <c r="I88" s="1"/>
      <c r="J88" s="1"/>
      <c r="K88" s="1"/>
      <c r="L88" s="1"/>
      <c r="M88" s="1"/>
      <c r="N88" s="2"/>
      <c r="O88" s="2"/>
      <c r="P88" s="2"/>
      <c r="Q88" s="2"/>
      <c r="R88" s="2"/>
      <c r="S88" s="2"/>
      <c r="T88" s="2"/>
      <c r="U88" s="2"/>
      <c r="V88" s="2"/>
      <c r="W88" s="2"/>
      <c r="X88" s="2"/>
      <c r="Y88" s="2"/>
      <c r="Z88" s="2"/>
    </row>
    <row r="89" spans="1:26" ht="12.75" customHeight="1" x14ac:dyDescent="0.2">
      <c r="A89" s="1"/>
      <c r="B89" s="1"/>
      <c r="C89" s="1"/>
      <c r="D89" s="1"/>
      <c r="E89" s="1"/>
      <c r="F89" s="1"/>
      <c r="G89" s="1"/>
      <c r="H89" s="1"/>
      <c r="I89" s="1"/>
      <c r="J89" s="1"/>
      <c r="K89" s="1"/>
      <c r="L89" s="1"/>
      <c r="M89" s="1"/>
      <c r="N89" s="2"/>
      <c r="O89" s="2"/>
      <c r="P89" s="2"/>
      <c r="Q89" s="2"/>
      <c r="R89" s="2"/>
      <c r="S89" s="2"/>
      <c r="T89" s="2"/>
      <c r="U89" s="2"/>
      <c r="V89" s="2"/>
      <c r="W89" s="2"/>
      <c r="X89" s="2"/>
      <c r="Y89" s="2"/>
      <c r="Z89" s="2"/>
    </row>
    <row r="90" spans="1:26" ht="12.75" customHeight="1" x14ac:dyDescent="0.2">
      <c r="A90" s="1"/>
      <c r="B90" s="1"/>
      <c r="C90" s="1"/>
      <c r="D90" s="1"/>
      <c r="E90" s="1"/>
      <c r="F90" s="1"/>
      <c r="G90" s="1"/>
      <c r="H90" s="1"/>
      <c r="I90" s="1"/>
      <c r="J90" s="1"/>
      <c r="K90" s="1"/>
      <c r="L90" s="1"/>
      <c r="M90" s="1"/>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pane xSplit="1" topLeftCell="B1" activePane="topRight" state="frozen"/>
      <selection pane="topRight" activeCell="A2" sqref="A2:C2"/>
    </sheetView>
  </sheetViews>
  <sheetFormatPr baseColWidth="10" defaultColWidth="14.42578125" defaultRowHeight="15" customHeight="1" x14ac:dyDescent="0.2"/>
  <cols>
    <col min="1" max="1" width="29" customWidth="1"/>
    <col min="2" max="2" width="11.140625" customWidth="1"/>
    <col min="3" max="3" width="11.85546875" customWidth="1"/>
    <col min="4" max="4" width="11.42578125" customWidth="1"/>
    <col min="5" max="5" width="41.7109375" customWidth="1"/>
    <col min="6" max="6" width="12.28515625" customWidth="1"/>
    <col min="7" max="8" width="11.42578125" customWidth="1"/>
    <col min="9" max="9" width="13.28515625" customWidth="1"/>
    <col min="10" max="11" width="13" customWidth="1"/>
    <col min="12" max="12" width="11.42578125" customWidth="1"/>
    <col min="13" max="13" width="13" customWidth="1"/>
    <col min="14" max="17" width="13.28515625" customWidth="1"/>
    <col min="18" max="24" width="10.28515625" customWidth="1"/>
    <col min="25" max="26" width="10.7109375" customWidth="1"/>
  </cols>
  <sheetData>
    <row r="1" spans="1:26" ht="19.5" customHeight="1" x14ac:dyDescent="0.35">
      <c r="A1" s="3" t="s">
        <v>0</v>
      </c>
      <c r="B1" s="3"/>
      <c r="C1" s="4"/>
      <c r="D1" s="4"/>
      <c r="E1" s="5"/>
      <c r="F1" s="6"/>
      <c r="G1" s="7"/>
      <c r="H1" s="8"/>
      <c r="I1" s="8"/>
      <c r="J1" s="8"/>
      <c r="K1" s="8"/>
      <c r="L1" s="8"/>
      <c r="M1" s="8"/>
      <c r="N1" s="8"/>
      <c r="O1" s="8"/>
      <c r="P1" s="8"/>
      <c r="Q1" s="9"/>
      <c r="R1" s="3"/>
      <c r="S1" s="3"/>
      <c r="T1" s="3"/>
      <c r="U1" s="10"/>
      <c r="V1" s="3"/>
      <c r="W1" s="10"/>
      <c r="X1" s="10"/>
    </row>
    <row r="2" spans="1:26" ht="58.5" customHeight="1" x14ac:dyDescent="0.25">
      <c r="A2" s="179" t="s">
        <v>1</v>
      </c>
      <c r="B2" s="171"/>
      <c r="C2" s="172"/>
      <c r="D2" s="11"/>
      <c r="E2" s="180" t="s">
        <v>2</v>
      </c>
      <c r="F2" s="171"/>
      <c r="G2" s="172"/>
      <c r="H2" s="12"/>
      <c r="I2" s="12"/>
      <c r="J2" s="12"/>
      <c r="K2" s="12"/>
      <c r="L2" s="12"/>
      <c r="M2" s="12"/>
      <c r="N2" s="12"/>
      <c r="O2" s="12"/>
      <c r="P2" s="12"/>
      <c r="Q2" s="13"/>
      <c r="R2" s="14"/>
      <c r="S2" s="14"/>
      <c r="T2" s="14"/>
      <c r="U2" s="15"/>
      <c r="V2" s="14"/>
      <c r="W2" s="15"/>
      <c r="X2" s="15"/>
    </row>
    <row r="3" spans="1:26" ht="12.75" customHeight="1" x14ac:dyDescent="0.3">
      <c r="A3" s="16" t="s">
        <v>3</v>
      </c>
      <c r="B3" s="17"/>
      <c r="C3" s="18" t="s">
        <v>4</v>
      </c>
      <c r="D3" s="19" t="s">
        <v>5</v>
      </c>
      <c r="E3" s="20"/>
      <c r="F3" s="21"/>
      <c r="G3" s="22"/>
      <c r="H3" s="20"/>
      <c r="I3" s="23"/>
      <c r="J3" s="24"/>
      <c r="K3" s="24"/>
      <c r="L3" s="20"/>
      <c r="M3" s="24"/>
      <c r="N3" s="23"/>
      <c r="O3" s="23"/>
      <c r="P3" s="23"/>
      <c r="Q3" s="24"/>
      <c r="R3" s="25"/>
      <c r="S3" s="25"/>
      <c r="T3" s="25"/>
      <c r="U3" s="26"/>
      <c r="V3" s="25"/>
      <c r="W3" s="26"/>
      <c r="X3" s="26"/>
    </row>
    <row r="4" spans="1:26" ht="15" customHeight="1" x14ac:dyDescent="0.25">
      <c r="A4" s="27" t="s">
        <v>6</v>
      </c>
      <c r="B4" s="28"/>
      <c r="C4" s="29" t="s">
        <v>7</v>
      </c>
      <c r="D4" s="30" t="s">
        <v>5</v>
      </c>
      <c r="E4" s="31"/>
      <c r="F4" s="32"/>
      <c r="G4" s="33"/>
      <c r="H4" s="173" t="s">
        <v>8</v>
      </c>
      <c r="I4" s="174"/>
      <c r="J4" s="174"/>
      <c r="K4" s="175"/>
      <c r="L4" s="176" t="s">
        <v>9</v>
      </c>
      <c r="M4" s="174"/>
      <c r="N4" s="174"/>
      <c r="O4" s="175"/>
      <c r="P4" s="177"/>
      <c r="Q4" s="175"/>
      <c r="R4" s="178" t="s">
        <v>10</v>
      </c>
      <c r="S4" s="174"/>
      <c r="T4" s="174"/>
      <c r="U4" s="175"/>
      <c r="V4" s="178" t="s">
        <v>11</v>
      </c>
      <c r="W4" s="175"/>
      <c r="X4" s="34"/>
    </row>
    <row r="5" spans="1:26" ht="12.75" customHeight="1" x14ac:dyDescent="0.25">
      <c r="A5" s="35" t="s">
        <v>12</v>
      </c>
      <c r="B5" s="35" t="s">
        <v>13</v>
      </c>
      <c r="C5" s="36" t="s">
        <v>14</v>
      </c>
      <c r="D5" s="36" t="s">
        <v>15</v>
      </c>
      <c r="E5" s="37" t="s">
        <v>16</v>
      </c>
      <c r="F5" s="38" t="s">
        <v>17</v>
      </c>
      <c r="G5" s="39" t="s">
        <v>18</v>
      </c>
      <c r="H5" s="36" t="s">
        <v>19</v>
      </c>
      <c r="I5" s="40" t="s">
        <v>20</v>
      </c>
      <c r="J5" s="36" t="s">
        <v>21</v>
      </c>
      <c r="K5" s="40" t="s">
        <v>22</v>
      </c>
      <c r="L5" s="41" t="s">
        <v>23</v>
      </c>
      <c r="M5" s="41" t="s">
        <v>24</v>
      </c>
      <c r="N5" s="41" t="s">
        <v>25</v>
      </c>
      <c r="O5" s="42" t="s">
        <v>26</v>
      </c>
      <c r="P5" s="40" t="s">
        <v>27</v>
      </c>
      <c r="Q5" s="43" t="s">
        <v>28</v>
      </c>
      <c r="R5" s="36" t="s">
        <v>29</v>
      </c>
      <c r="S5" s="40" t="s">
        <v>30</v>
      </c>
      <c r="T5" s="40" t="s">
        <v>31</v>
      </c>
      <c r="U5" s="40" t="s">
        <v>32</v>
      </c>
      <c r="V5" s="40" t="s">
        <v>31</v>
      </c>
      <c r="W5" s="40" t="s">
        <v>32</v>
      </c>
      <c r="X5" s="40" t="s">
        <v>33</v>
      </c>
    </row>
    <row r="6" spans="1:26" ht="12.75" customHeight="1" x14ac:dyDescent="0.25">
      <c r="A6" s="28" t="s">
        <v>34</v>
      </c>
      <c r="B6" s="44">
        <v>2</v>
      </c>
      <c r="C6" s="45">
        <v>43804</v>
      </c>
      <c r="D6" s="46">
        <f t="shared" ref="D6:D12" si="0">C6+13</f>
        <v>43817</v>
      </c>
      <c r="E6" s="28"/>
      <c r="F6" s="32">
        <v>6</v>
      </c>
      <c r="G6" s="47">
        <v>3.71</v>
      </c>
      <c r="H6" s="44">
        <v>34</v>
      </c>
      <c r="I6" s="32">
        <v>4</v>
      </c>
      <c r="J6" s="32">
        <v>8</v>
      </c>
      <c r="K6" s="32">
        <v>1</v>
      </c>
      <c r="L6" s="32"/>
      <c r="M6" s="32"/>
      <c r="N6" s="32"/>
      <c r="O6" s="32"/>
      <c r="P6" s="32">
        <v>0</v>
      </c>
      <c r="Q6" s="48">
        <v>6</v>
      </c>
      <c r="R6" s="49">
        <f t="shared" ref="R6:R12" si="1">IFERROR(SUM(K6/I6),0)</f>
        <v>0.25</v>
      </c>
      <c r="S6" s="50">
        <f>IFERROR(AVERAGE(R6),NA())</f>
        <v>0.25</v>
      </c>
      <c r="T6" s="51">
        <f t="shared" ref="T6:U6" si="2">ROUND(IF(J6&gt;0,AVERAGE(J6),NA()),0)</f>
        <v>8</v>
      </c>
      <c r="U6" s="51">
        <f t="shared" si="2"/>
        <v>1</v>
      </c>
      <c r="V6" s="51" t="e">
        <f t="shared" ref="V6:W6" si="3">ROUND(IF(N6&gt;0,AVERAGE(N6),NA()),0)</f>
        <v>#N/A</v>
      </c>
      <c r="W6" s="51" t="e">
        <f t="shared" si="3"/>
        <v>#N/A</v>
      </c>
      <c r="X6" s="51">
        <f>(IF(Q6&gt;0,AVERAGE(Q6),NA()))</f>
        <v>6</v>
      </c>
    </row>
    <row r="7" spans="1:26" ht="12.75" customHeight="1" x14ac:dyDescent="0.25">
      <c r="A7" s="28" t="s">
        <v>35</v>
      </c>
      <c r="B7" s="44">
        <v>2</v>
      </c>
      <c r="C7" s="46">
        <f t="shared" ref="C7:C12" si="4">D6+1</f>
        <v>43818</v>
      </c>
      <c r="D7" s="46">
        <f t="shared" si="0"/>
        <v>43831</v>
      </c>
      <c r="E7" s="27" t="s">
        <v>36</v>
      </c>
      <c r="F7" s="32">
        <v>6</v>
      </c>
      <c r="G7" s="47">
        <v>3.14</v>
      </c>
      <c r="H7" s="44">
        <v>52</v>
      </c>
      <c r="I7" s="32">
        <v>6</v>
      </c>
      <c r="J7" s="32">
        <v>13</v>
      </c>
      <c r="K7" s="32">
        <v>2</v>
      </c>
      <c r="L7" s="32"/>
      <c r="M7" s="32"/>
      <c r="N7" s="32"/>
      <c r="O7" s="32"/>
      <c r="P7" s="32">
        <v>3</v>
      </c>
      <c r="Q7" s="48">
        <v>6</v>
      </c>
      <c r="R7" s="49">
        <f t="shared" si="1"/>
        <v>0.33333333333333331</v>
      </c>
      <c r="S7" s="50">
        <f>IFERROR(AVERAGE(R6:R7),NA())</f>
        <v>0.29166666666666663</v>
      </c>
      <c r="T7" s="51">
        <f t="shared" ref="T7:U7" si="5">ROUND(IF(J7&gt;0,AVERAGE(J6:J7),NA()),0)</f>
        <v>11</v>
      </c>
      <c r="U7" s="51">
        <f t="shared" si="5"/>
        <v>2</v>
      </c>
      <c r="V7" s="51" t="e">
        <f t="shared" ref="V7:W7" si="6">ROUND(IF(N7&gt;0,AVERAGE(N6:N7),NA()),0)</f>
        <v>#N/A</v>
      </c>
      <c r="W7" s="51" t="e">
        <f t="shared" si="6"/>
        <v>#N/A</v>
      </c>
      <c r="X7" s="51">
        <f>(IF(Q7&gt;0,AVERAGE(Q6:Q7),NA()))</f>
        <v>6</v>
      </c>
    </row>
    <row r="8" spans="1:26" ht="12.75" customHeight="1" x14ac:dyDescent="0.25">
      <c r="A8" s="28" t="s">
        <v>37</v>
      </c>
      <c r="B8" s="44">
        <v>2</v>
      </c>
      <c r="C8" s="46">
        <f t="shared" si="4"/>
        <v>43832</v>
      </c>
      <c r="D8" s="46">
        <f t="shared" si="0"/>
        <v>43845</v>
      </c>
      <c r="E8" s="27"/>
      <c r="F8" s="32">
        <v>6</v>
      </c>
      <c r="G8" s="47">
        <v>2.9</v>
      </c>
      <c r="H8" s="44">
        <v>54</v>
      </c>
      <c r="I8" s="32">
        <v>7</v>
      </c>
      <c r="J8" s="32">
        <v>38</v>
      </c>
      <c r="K8" s="32">
        <v>5</v>
      </c>
      <c r="L8" s="32"/>
      <c r="M8" s="32"/>
      <c r="N8" s="32"/>
      <c r="O8" s="32"/>
      <c r="P8" s="32">
        <v>4</v>
      </c>
      <c r="Q8" s="48">
        <v>5.63</v>
      </c>
      <c r="R8" s="49">
        <f t="shared" si="1"/>
        <v>0.7142857142857143</v>
      </c>
      <c r="S8" s="50">
        <f t="shared" ref="S8:S12" si="7">IFERROR(AVERAGE(R6:R8),NA())</f>
        <v>0.4325396825396825</v>
      </c>
      <c r="T8" s="51">
        <f t="shared" ref="T8:T12" si="8">ROUND(IF(J8&gt;0,AVERAGE(J6:J8),NA()),0)</f>
        <v>20</v>
      </c>
      <c r="U8" s="51">
        <f>ROUND(IF(K8&gt;0,AVERAGE(K5:K8),NA()),0)</f>
        <v>3</v>
      </c>
      <c r="V8" s="51" t="e">
        <f t="shared" ref="V8:W8" si="9">ROUND(IF(N8&gt;0,AVERAGE(N6:N8),NA()),0)</f>
        <v>#N/A</v>
      </c>
      <c r="W8" s="51" t="e">
        <f t="shared" si="9"/>
        <v>#N/A</v>
      </c>
      <c r="X8" s="51">
        <f t="shared" ref="X8:X10" si="10">(IF(Q8&gt;0,AVERAGE(Q6:Q8),NA()))</f>
        <v>5.876666666666666</v>
      </c>
    </row>
    <row r="9" spans="1:26" ht="12.75" customHeight="1" x14ac:dyDescent="0.25">
      <c r="A9" s="28" t="s">
        <v>38</v>
      </c>
      <c r="B9" s="44">
        <v>2</v>
      </c>
      <c r="C9" s="46">
        <f t="shared" si="4"/>
        <v>43846</v>
      </c>
      <c r="D9" s="46">
        <f t="shared" si="0"/>
        <v>43859</v>
      </c>
      <c r="E9" s="27"/>
      <c r="F9" s="32">
        <v>6</v>
      </c>
      <c r="G9" s="47">
        <v>3.1</v>
      </c>
      <c r="H9" s="44">
        <v>92</v>
      </c>
      <c r="I9" s="32">
        <v>12</v>
      </c>
      <c r="J9" s="32">
        <v>68</v>
      </c>
      <c r="K9" s="32">
        <v>8</v>
      </c>
      <c r="L9" s="32"/>
      <c r="M9" s="32"/>
      <c r="N9" s="32"/>
      <c r="O9" s="32"/>
      <c r="P9" s="32">
        <v>10</v>
      </c>
      <c r="Q9" s="48">
        <v>2.33</v>
      </c>
      <c r="R9" s="49">
        <f t="shared" si="1"/>
        <v>0.66666666666666663</v>
      </c>
      <c r="S9" s="50">
        <f t="shared" si="7"/>
        <v>0.57142857142857151</v>
      </c>
      <c r="T9" s="51">
        <f t="shared" si="8"/>
        <v>40</v>
      </c>
      <c r="U9" s="51">
        <f>ROUND(IF(K9&gt;0,AVERAGE(K5:K9),NA()),0)</f>
        <v>4</v>
      </c>
      <c r="V9" s="51" t="e">
        <f t="shared" ref="V9:W9" si="11">ROUND(IF(N9&gt;0,AVERAGE(N7:N9),NA()),0)</f>
        <v>#N/A</v>
      </c>
      <c r="W9" s="51" t="e">
        <f t="shared" si="11"/>
        <v>#N/A</v>
      </c>
      <c r="X9" s="51">
        <f t="shared" si="10"/>
        <v>4.6533333333333333</v>
      </c>
      <c r="Y9" s="2"/>
      <c r="Z9" s="2"/>
    </row>
    <row r="10" spans="1:26" ht="12.75" customHeight="1" x14ac:dyDescent="0.25">
      <c r="A10" s="28" t="s">
        <v>39</v>
      </c>
      <c r="B10" s="44">
        <v>2</v>
      </c>
      <c r="C10" s="46">
        <f t="shared" si="4"/>
        <v>43860</v>
      </c>
      <c r="D10" s="46">
        <f t="shared" si="0"/>
        <v>43873</v>
      </c>
      <c r="E10" s="27"/>
      <c r="F10" s="32">
        <v>6</v>
      </c>
      <c r="G10" s="47">
        <v>3.4</v>
      </c>
      <c r="H10" s="44">
        <v>112</v>
      </c>
      <c r="I10" s="32">
        <v>14</v>
      </c>
      <c r="J10" s="32">
        <v>54</v>
      </c>
      <c r="K10" s="32">
        <v>7</v>
      </c>
      <c r="L10" s="32"/>
      <c r="M10" s="32"/>
      <c r="N10" s="32"/>
      <c r="O10" s="32"/>
      <c r="P10" s="32">
        <v>6</v>
      </c>
      <c r="Q10" s="48">
        <v>2.76</v>
      </c>
      <c r="R10" s="49">
        <f t="shared" si="1"/>
        <v>0.5</v>
      </c>
      <c r="S10" s="50">
        <f t="shared" si="7"/>
        <v>0.62698412698412698</v>
      </c>
      <c r="T10" s="51">
        <f t="shared" si="8"/>
        <v>53</v>
      </c>
      <c r="U10" s="51">
        <f t="shared" ref="U10:U12" si="12">ROUND(IF(K10&gt;0,AVERAGE(K7:K10),NA()),0)</f>
        <v>6</v>
      </c>
      <c r="V10" s="51" t="e">
        <f t="shared" ref="V10:W10" si="13">ROUND(IF(N10&gt;0,AVERAGE(N8:N10),NA()),0)</f>
        <v>#N/A</v>
      </c>
      <c r="W10" s="51" t="e">
        <f t="shared" si="13"/>
        <v>#N/A</v>
      </c>
      <c r="X10" s="51">
        <f t="shared" si="10"/>
        <v>3.5733333333333328</v>
      </c>
      <c r="Y10" s="2"/>
      <c r="Z10" s="2"/>
    </row>
    <row r="11" spans="1:26" ht="12.75" customHeight="1" x14ac:dyDescent="0.25">
      <c r="A11" s="28" t="s">
        <v>40</v>
      </c>
      <c r="B11" s="44">
        <v>2</v>
      </c>
      <c r="C11" s="46">
        <f t="shared" si="4"/>
        <v>43874</v>
      </c>
      <c r="D11" s="46">
        <f t="shared" si="0"/>
        <v>43887</v>
      </c>
      <c r="E11" s="27" t="s">
        <v>41</v>
      </c>
      <c r="F11" s="32">
        <v>6</v>
      </c>
      <c r="G11" s="47">
        <v>3.6</v>
      </c>
      <c r="H11" s="44">
        <v>84</v>
      </c>
      <c r="I11" s="32">
        <v>10</v>
      </c>
      <c r="J11" s="32">
        <v>63</v>
      </c>
      <c r="K11" s="32">
        <v>8</v>
      </c>
      <c r="L11" s="32"/>
      <c r="M11" s="32"/>
      <c r="N11" s="32"/>
      <c r="O11" s="32"/>
      <c r="P11" s="32">
        <v>2</v>
      </c>
      <c r="Q11" s="48">
        <v>3.71</v>
      </c>
      <c r="R11" s="49">
        <f t="shared" si="1"/>
        <v>0.8</v>
      </c>
      <c r="S11" s="50">
        <f t="shared" si="7"/>
        <v>0.65555555555555556</v>
      </c>
      <c r="T11" s="51">
        <f t="shared" si="8"/>
        <v>62</v>
      </c>
      <c r="U11" s="51">
        <f t="shared" si="12"/>
        <v>7</v>
      </c>
      <c r="V11" s="51" t="e">
        <f t="shared" ref="V11:W11" si="14">ROUND(IF(N11&gt;0,AVERAGE(N9:N11),NA()),0)</f>
        <v>#N/A</v>
      </c>
      <c r="W11" s="51" t="e">
        <f t="shared" si="14"/>
        <v>#N/A</v>
      </c>
      <c r="X11" s="51">
        <f t="shared" ref="X11:X12" si="15">(IF(Q11&gt;0,AVERAGE(Q8:Q11),NA()))</f>
        <v>3.6074999999999999</v>
      </c>
      <c r="Y11" s="2"/>
      <c r="Z11" s="2"/>
    </row>
    <row r="12" spans="1:26" ht="12.75" customHeight="1" x14ac:dyDescent="0.25">
      <c r="A12" s="28" t="s">
        <v>42</v>
      </c>
      <c r="B12" s="44">
        <v>2</v>
      </c>
      <c r="C12" s="46">
        <f t="shared" si="4"/>
        <v>43888</v>
      </c>
      <c r="D12" s="46">
        <f t="shared" si="0"/>
        <v>43901</v>
      </c>
      <c r="E12" s="27"/>
      <c r="F12" s="32">
        <v>6</v>
      </c>
      <c r="G12" s="47">
        <v>3.9</v>
      </c>
      <c r="H12" s="44">
        <v>86</v>
      </c>
      <c r="I12" s="32">
        <v>11</v>
      </c>
      <c r="J12" s="32">
        <v>81</v>
      </c>
      <c r="K12" s="32">
        <v>10</v>
      </c>
      <c r="L12" s="32"/>
      <c r="M12" s="32"/>
      <c r="N12" s="32"/>
      <c r="O12" s="32"/>
      <c r="P12" s="32">
        <v>1</v>
      </c>
      <c r="Q12" s="48">
        <v>3.5</v>
      </c>
      <c r="R12" s="49">
        <f t="shared" si="1"/>
        <v>0.90909090909090906</v>
      </c>
      <c r="S12" s="50">
        <f t="shared" si="7"/>
        <v>0.73636363636363633</v>
      </c>
      <c r="T12" s="51">
        <f t="shared" si="8"/>
        <v>66</v>
      </c>
      <c r="U12" s="51">
        <f t="shared" si="12"/>
        <v>8</v>
      </c>
      <c r="V12" s="51" t="e">
        <f t="shared" ref="V12:W12" si="16">ROUND(IF(N12&gt;0,AVERAGE(N10:N12),NA()),0)</f>
        <v>#N/A</v>
      </c>
      <c r="W12" s="51" t="e">
        <f t="shared" si="16"/>
        <v>#N/A</v>
      </c>
      <c r="X12" s="51">
        <f t="shared" si="15"/>
        <v>3.0750000000000002</v>
      </c>
      <c r="Y12" s="2"/>
      <c r="Z12" s="2"/>
    </row>
    <row r="13" spans="1:26" ht="12.75" customHeight="1" x14ac:dyDescent="0.25">
      <c r="A13" s="52"/>
      <c r="B13" s="53"/>
      <c r="C13" s="54"/>
      <c r="D13" s="54"/>
      <c r="E13" s="55"/>
      <c r="F13" s="56"/>
      <c r="G13" s="53"/>
      <c r="H13" s="53"/>
      <c r="I13" s="57"/>
      <c r="J13" s="57"/>
      <c r="K13" s="57"/>
      <c r="L13" s="53"/>
      <c r="M13" s="57"/>
      <c r="N13" s="57"/>
      <c r="O13" s="57"/>
      <c r="P13" s="57"/>
      <c r="Q13" s="53"/>
      <c r="R13" s="170" t="s">
        <v>43</v>
      </c>
      <c r="S13" s="171"/>
      <c r="T13" s="171"/>
      <c r="U13" s="171"/>
      <c r="V13" s="171"/>
      <c r="W13" s="171"/>
      <c r="X13" s="172"/>
    </row>
    <row r="14" spans="1:26" ht="12.75" customHeight="1" x14ac:dyDescent="0.3">
      <c r="A14" s="16" t="s">
        <v>44</v>
      </c>
      <c r="B14" s="17"/>
      <c r="C14" s="18" t="s">
        <v>4</v>
      </c>
      <c r="D14" s="19" t="s">
        <v>5</v>
      </c>
      <c r="E14" s="20"/>
      <c r="F14" s="21"/>
      <c r="G14" s="22"/>
      <c r="H14" s="20"/>
      <c r="I14" s="23"/>
      <c r="J14" s="24"/>
      <c r="K14" s="24"/>
      <c r="L14" s="20"/>
      <c r="M14" s="24"/>
      <c r="N14" s="23"/>
      <c r="O14" s="23"/>
      <c r="P14" s="23"/>
      <c r="Q14" s="24"/>
      <c r="R14" s="25"/>
      <c r="S14" s="25"/>
      <c r="T14" s="25"/>
      <c r="U14" s="26"/>
      <c r="V14" s="25"/>
      <c r="W14" s="26"/>
      <c r="X14" s="26"/>
      <c r="Y14" s="2"/>
      <c r="Z14" s="2"/>
    </row>
    <row r="15" spans="1:26" ht="15" customHeight="1" x14ac:dyDescent="0.25">
      <c r="A15" s="27" t="s">
        <v>45</v>
      </c>
      <c r="B15" s="28"/>
      <c r="C15" s="29" t="s">
        <v>7</v>
      </c>
      <c r="D15" s="30" t="s">
        <v>5</v>
      </c>
      <c r="E15" s="31"/>
      <c r="F15" s="32"/>
      <c r="G15" s="33"/>
      <c r="H15" s="173" t="s">
        <v>8</v>
      </c>
      <c r="I15" s="174"/>
      <c r="J15" s="174"/>
      <c r="K15" s="175"/>
      <c r="L15" s="176" t="s">
        <v>9</v>
      </c>
      <c r="M15" s="174"/>
      <c r="N15" s="174"/>
      <c r="O15" s="175"/>
      <c r="P15" s="177"/>
      <c r="Q15" s="175"/>
      <c r="R15" s="178" t="s">
        <v>10</v>
      </c>
      <c r="S15" s="174"/>
      <c r="T15" s="174"/>
      <c r="U15" s="175"/>
      <c r="V15" s="178" t="s">
        <v>11</v>
      </c>
      <c r="W15" s="175"/>
      <c r="X15" s="34"/>
      <c r="Y15" s="2"/>
      <c r="Z15" s="2"/>
    </row>
    <row r="16" spans="1:26" ht="12.75" customHeight="1" x14ac:dyDescent="0.25">
      <c r="A16" s="35" t="s">
        <v>12</v>
      </c>
      <c r="B16" s="35" t="s">
        <v>13</v>
      </c>
      <c r="C16" s="36" t="s">
        <v>14</v>
      </c>
      <c r="D16" s="36" t="s">
        <v>15</v>
      </c>
      <c r="E16" s="37" t="s">
        <v>16</v>
      </c>
      <c r="F16" s="38" t="s">
        <v>17</v>
      </c>
      <c r="G16" s="39" t="s">
        <v>18</v>
      </c>
      <c r="H16" s="36" t="s">
        <v>19</v>
      </c>
      <c r="I16" s="40" t="s">
        <v>20</v>
      </c>
      <c r="J16" s="36" t="s">
        <v>21</v>
      </c>
      <c r="K16" s="40" t="s">
        <v>22</v>
      </c>
      <c r="L16" s="41" t="s">
        <v>23</v>
      </c>
      <c r="M16" s="41" t="s">
        <v>24</v>
      </c>
      <c r="N16" s="41" t="s">
        <v>25</v>
      </c>
      <c r="O16" s="42" t="s">
        <v>26</v>
      </c>
      <c r="P16" s="40" t="s">
        <v>27</v>
      </c>
      <c r="Q16" s="43" t="s">
        <v>28</v>
      </c>
      <c r="R16" s="36" t="s">
        <v>29</v>
      </c>
      <c r="S16" s="40" t="s">
        <v>30</v>
      </c>
      <c r="T16" s="40" t="s">
        <v>31</v>
      </c>
      <c r="U16" s="40" t="s">
        <v>32</v>
      </c>
      <c r="V16" s="40" t="s">
        <v>31</v>
      </c>
      <c r="W16" s="40" t="s">
        <v>32</v>
      </c>
      <c r="X16" s="40" t="s">
        <v>33</v>
      </c>
      <c r="Y16" s="2"/>
      <c r="Z16" s="2"/>
    </row>
    <row r="17" spans="1:26" ht="12.75" customHeight="1" x14ac:dyDescent="0.25">
      <c r="A17" s="28" t="s">
        <v>46</v>
      </c>
      <c r="B17" s="44">
        <v>2</v>
      </c>
      <c r="C17" s="45">
        <v>43804</v>
      </c>
      <c r="D17" s="46">
        <f t="shared" ref="D17:D23" si="17">C17+13</f>
        <v>43817</v>
      </c>
      <c r="E17" s="28"/>
      <c r="F17" s="32">
        <v>5</v>
      </c>
      <c r="G17" s="47">
        <v>3</v>
      </c>
      <c r="H17" s="44">
        <v>39</v>
      </c>
      <c r="I17" s="32">
        <v>4</v>
      </c>
      <c r="J17" s="32">
        <v>5</v>
      </c>
      <c r="K17" s="32">
        <v>1</v>
      </c>
      <c r="L17" s="32"/>
      <c r="M17" s="32"/>
      <c r="N17" s="32"/>
      <c r="O17" s="32"/>
      <c r="P17" s="32">
        <v>0</v>
      </c>
      <c r="Q17" s="48">
        <v>6</v>
      </c>
      <c r="R17" s="49">
        <f t="shared" ref="R17:R23" si="18">IFERROR(SUM(K17/I17),0)</f>
        <v>0.25</v>
      </c>
      <c r="S17" s="50">
        <f>IFERROR(AVERAGE(R17),NA())</f>
        <v>0.25</v>
      </c>
      <c r="T17" s="51">
        <f t="shared" ref="T17:U17" si="19">ROUND(IF(J17&gt;0,AVERAGE(J17),NA()),0)</f>
        <v>5</v>
      </c>
      <c r="U17" s="51">
        <f t="shared" si="19"/>
        <v>1</v>
      </c>
      <c r="V17" s="51" t="e">
        <f t="shared" ref="V17:W17" si="20">ROUND(IF(N17&gt;0,AVERAGE(N17),NA()),0)</f>
        <v>#N/A</v>
      </c>
      <c r="W17" s="51" t="e">
        <f t="shared" si="20"/>
        <v>#N/A</v>
      </c>
      <c r="X17" s="51">
        <f>(IF(Q17&gt;0,AVERAGE(Q17),NA()))</f>
        <v>6</v>
      </c>
      <c r="Y17" s="2"/>
      <c r="Z17" s="2"/>
    </row>
    <row r="18" spans="1:26" ht="12.75" customHeight="1" x14ac:dyDescent="0.25">
      <c r="A18" s="28" t="s">
        <v>47</v>
      </c>
      <c r="B18" s="44">
        <v>2</v>
      </c>
      <c r="C18" s="46">
        <f t="shared" ref="C18:C23" si="21">D17+1</f>
        <v>43818</v>
      </c>
      <c r="D18" s="46">
        <f t="shared" si="17"/>
        <v>43831</v>
      </c>
      <c r="E18" s="27" t="s">
        <v>36</v>
      </c>
      <c r="F18" s="32">
        <v>5</v>
      </c>
      <c r="G18" s="47">
        <v>3</v>
      </c>
      <c r="H18" s="44">
        <v>57</v>
      </c>
      <c r="I18" s="32">
        <v>7</v>
      </c>
      <c r="J18" s="32">
        <v>18</v>
      </c>
      <c r="K18" s="32">
        <v>3</v>
      </c>
      <c r="L18" s="32"/>
      <c r="M18" s="32"/>
      <c r="N18" s="32"/>
      <c r="O18" s="32"/>
      <c r="P18" s="32">
        <v>4</v>
      </c>
      <c r="Q18" s="48">
        <v>6</v>
      </c>
      <c r="R18" s="49">
        <f t="shared" si="18"/>
        <v>0.42857142857142855</v>
      </c>
      <c r="S18" s="50">
        <f>IFERROR(AVERAGE(R17:R18),NA())</f>
        <v>0.3392857142857143</v>
      </c>
      <c r="T18" s="51">
        <f t="shared" ref="T18:U18" si="22">ROUND(IF(J18&gt;0,AVERAGE(J17:J18),NA()),0)</f>
        <v>12</v>
      </c>
      <c r="U18" s="51">
        <f t="shared" si="22"/>
        <v>2</v>
      </c>
      <c r="V18" s="51" t="e">
        <f t="shared" ref="V18:W18" si="23">ROUND(IF(N18&gt;0,AVERAGE(N17:N18),NA()),0)</f>
        <v>#N/A</v>
      </c>
      <c r="W18" s="51" t="e">
        <f t="shared" si="23"/>
        <v>#N/A</v>
      </c>
      <c r="X18" s="51">
        <f>(IF(Q18&gt;0,AVERAGE(Q17:Q18),NA()))</f>
        <v>6</v>
      </c>
      <c r="Y18" s="2"/>
      <c r="Z18" s="2"/>
    </row>
    <row r="19" spans="1:26" ht="12.75" customHeight="1" x14ac:dyDescent="0.25">
      <c r="A19" s="28" t="s">
        <v>48</v>
      </c>
      <c r="B19" s="44">
        <v>2</v>
      </c>
      <c r="C19" s="46">
        <f t="shared" si="21"/>
        <v>43832</v>
      </c>
      <c r="D19" s="46">
        <f t="shared" si="17"/>
        <v>43845</v>
      </c>
      <c r="E19" s="27" t="s">
        <v>49</v>
      </c>
      <c r="F19" s="32">
        <v>5</v>
      </c>
      <c r="G19" s="47">
        <v>2</v>
      </c>
      <c r="H19" s="44">
        <v>63</v>
      </c>
      <c r="I19" s="32">
        <v>8</v>
      </c>
      <c r="J19" s="32">
        <v>13</v>
      </c>
      <c r="K19" s="32">
        <v>1</v>
      </c>
      <c r="L19" s="32"/>
      <c r="M19" s="32"/>
      <c r="N19" s="32"/>
      <c r="O19" s="32"/>
      <c r="P19" s="32">
        <v>5</v>
      </c>
      <c r="Q19" s="48">
        <v>5.25</v>
      </c>
      <c r="R19" s="49">
        <f t="shared" si="18"/>
        <v>0.125</v>
      </c>
      <c r="S19" s="50">
        <f t="shared" ref="S19:S21" si="24">IFERROR(AVERAGE(R17:R19),NA())</f>
        <v>0.26785714285714285</v>
      </c>
      <c r="T19" s="51">
        <f t="shared" ref="T19:T23" si="25">ROUND(IF(J19&gt;0,AVERAGE(J17:J19),NA()),0)</f>
        <v>12</v>
      </c>
      <c r="U19" s="51">
        <f t="shared" ref="U19:U23" si="26">ROUND(IF(K19&gt;0,AVERAGE(K16:K19),NA()),0)</f>
        <v>2</v>
      </c>
      <c r="V19" s="51" t="e">
        <f t="shared" ref="V19:W19" si="27">ROUND(IF(N19&gt;0,AVERAGE(N17:N19),NA()),0)</f>
        <v>#N/A</v>
      </c>
      <c r="W19" s="51" t="e">
        <f t="shared" si="27"/>
        <v>#N/A</v>
      </c>
      <c r="X19" s="51">
        <f t="shared" ref="X19:X21" si="28">(IF(Q19&gt;0,AVERAGE(Q17:Q19),NA()))</f>
        <v>5.75</v>
      </c>
      <c r="Y19" s="2"/>
      <c r="Z19" s="2"/>
    </row>
    <row r="20" spans="1:26" ht="12.75" customHeight="1" x14ac:dyDescent="0.25">
      <c r="A20" s="28" t="s">
        <v>50</v>
      </c>
      <c r="B20" s="44">
        <v>2</v>
      </c>
      <c r="C20" s="46">
        <f t="shared" si="21"/>
        <v>43846</v>
      </c>
      <c r="D20" s="46">
        <f t="shared" si="17"/>
        <v>43859</v>
      </c>
      <c r="E20" s="27" t="s">
        <v>51</v>
      </c>
      <c r="F20" s="32">
        <v>5</v>
      </c>
      <c r="G20" s="47">
        <v>2.25</v>
      </c>
      <c r="H20" s="44">
        <v>58</v>
      </c>
      <c r="I20" s="32">
        <v>8</v>
      </c>
      <c r="J20" s="32">
        <v>32</v>
      </c>
      <c r="K20" s="32">
        <v>5</v>
      </c>
      <c r="L20" s="32"/>
      <c r="M20" s="32"/>
      <c r="N20" s="32"/>
      <c r="O20" s="32"/>
      <c r="P20" s="32">
        <v>3</v>
      </c>
      <c r="Q20" s="48">
        <v>5.25</v>
      </c>
      <c r="R20" s="49">
        <f t="shared" si="18"/>
        <v>0.625</v>
      </c>
      <c r="S20" s="50">
        <f t="shared" si="24"/>
        <v>0.39285714285714285</v>
      </c>
      <c r="T20" s="51">
        <f t="shared" si="25"/>
        <v>21</v>
      </c>
      <c r="U20" s="51">
        <f t="shared" si="26"/>
        <v>3</v>
      </c>
      <c r="V20" s="51" t="e">
        <f t="shared" ref="V20:W20" si="29">ROUND(IF(N20&gt;0,AVERAGE(N18:N20),NA()),0)</f>
        <v>#N/A</v>
      </c>
      <c r="W20" s="51" t="e">
        <f t="shared" si="29"/>
        <v>#N/A</v>
      </c>
      <c r="X20" s="51">
        <f t="shared" si="28"/>
        <v>5.5</v>
      </c>
      <c r="Y20" s="2"/>
      <c r="Z20" s="2"/>
    </row>
    <row r="21" spans="1:26" ht="12.75" customHeight="1" x14ac:dyDescent="0.25">
      <c r="A21" s="28" t="s">
        <v>52</v>
      </c>
      <c r="B21" s="44">
        <v>2</v>
      </c>
      <c r="C21" s="46">
        <f t="shared" si="21"/>
        <v>43860</v>
      </c>
      <c r="D21" s="46">
        <f t="shared" si="17"/>
        <v>43873</v>
      </c>
      <c r="E21" s="27" t="s">
        <v>53</v>
      </c>
      <c r="F21" s="32">
        <v>5</v>
      </c>
      <c r="G21" s="47">
        <v>2.8</v>
      </c>
      <c r="H21" s="44">
        <v>115</v>
      </c>
      <c r="I21" s="32">
        <v>15</v>
      </c>
      <c r="J21" s="32">
        <v>67</v>
      </c>
      <c r="K21" s="32">
        <v>8</v>
      </c>
      <c r="L21" s="32"/>
      <c r="M21" s="32"/>
      <c r="N21" s="32"/>
      <c r="O21" s="32"/>
      <c r="P21" s="32">
        <v>6</v>
      </c>
      <c r="Q21" s="48">
        <v>5.96</v>
      </c>
      <c r="R21" s="49">
        <f t="shared" si="18"/>
        <v>0.53333333333333333</v>
      </c>
      <c r="S21" s="50">
        <f t="shared" si="24"/>
        <v>0.42777777777777776</v>
      </c>
      <c r="T21" s="51">
        <f t="shared" si="25"/>
        <v>37</v>
      </c>
      <c r="U21" s="51">
        <f t="shared" si="26"/>
        <v>4</v>
      </c>
      <c r="V21" s="51" t="e">
        <f t="shared" ref="V21:W21" si="30">ROUND(IF(N21&gt;0,AVERAGE(N19:N21),NA()),0)</f>
        <v>#N/A</v>
      </c>
      <c r="W21" s="51" t="e">
        <f t="shared" si="30"/>
        <v>#N/A</v>
      </c>
      <c r="X21" s="51">
        <f t="shared" si="28"/>
        <v>5.4866666666666672</v>
      </c>
      <c r="Y21" s="2"/>
      <c r="Z21" s="2"/>
    </row>
    <row r="22" spans="1:26" ht="12.75" customHeight="1" x14ac:dyDescent="0.25">
      <c r="A22" s="28" t="s">
        <v>54</v>
      </c>
      <c r="B22" s="44">
        <v>2</v>
      </c>
      <c r="C22" s="46">
        <f t="shared" si="21"/>
        <v>43874</v>
      </c>
      <c r="D22" s="46">
        <f t="shared" si="17"/>
        <v>43887</v>
      </c>
      <c r="E22" s="27"/>
      <c r="F22" s="32">
        <v>5</v>
      </c>
      <c r="G22" s="47">
        <v>3.2</v>
      </c>
      <c r="H22" s="44">
        <v>97</v>
      </c>
      <c r="I22" s="32">
        <v>13</v>
      </c>
      <c r="J22" s="32">
        <v>82</v>
      </c>
      <c r="K22" s="32">
        <v>10</v>
      </c>
      <c r="L22" s="32"/>
      <c r="M22" s="32"/>
      <c r="N22" s="32"/>
      <c r="O22" s="32"/>
      <c r="P22" s="32">
        <v>2</v>
      </c>
      <c r="Q22" s="48">
        <v>3.25</v>
      </c>
      <c r="R22" s="49">
        <f t="shared" si="18"/>
        <v>0.76923076923076927</v>
      </c>
      <c r="S22" s="50">
        <f t="shared" ref="S22:S23" si="31">IFERROR(AVERAGE(R19:R22),NA())</f>
        <v>0.51314102564102559</v>
      </c>
      <c r="T22" s="51">
        <f t="shared" si="25"/>
        <v>60</v>
      </c>
      <c r="U22" s="51">
        <f t="shared" si="26"/>
        <v>6</v>
      </c>
      <c r="V22" s="51" t="e">
        <f t="shared" ref="V22:W22" si="32">ROUND(IF(N22&gt;0,AVERAGE(N20:N22),NA()),0)</f>
        <v>#N/A</v>
      </c>
      <c r="W22" s="51" t="e">
        <f t="shared" si="32"/>
        <v>#N/A</v>
      </c>
      <c r="X22" s="51">
        <f t="shared" ref="X22:X23" si="33">(IF(Q22&gt;0,AVERAGE(Q19:Q22),NA()))</f>
        <v>4.9275000000000002</v>
      </c>
      <c r="Y22" s="2"/>
      <c r="Z22" s="2"/>
    </row>
    <row r="23" spans="1:26" ht="12.75" customHeight="1" x14ac:dyDescent="0.25">
      <c r="A23" s="28" t="s">
        <v>55</v>
      </c>
      <c r="B23" s="44">
        <v>2</v>
      </c>
      <c r="C23" s="46">
        <f t="shared" si="21"/>
        <v>43888</v>
      </c>
      <c r="D23" s="46">
        <f t="shared" si="17"/>
        <v>43901</v>
      </c>
      <c r="E23" s="27"/>
      <c r="F23" s="32">
        <v>5</v>
      </c>
      <c r="G23" s="47">
        <v>3.65</v>
      </c>
      <c r="H23" s="44">
        <v>65</v>
      </c>
      <c r="I23" s="32">
        <v>9</v>
      </c>
      <c r="J23" s="32">
        <v>60</v>
      </c>
      <c r="K23" s="32">
        <v>8</v>
      </c>
      <c r="L23" s="32"/>
      <c r="M23" s="32"/>
      <c r="N23" s="32"/>
      <c r="O23" s="32"/>
      <c r="P23" s="32">
        <v>1</v>
      </c>
      <c r="Q23" s="48">
        <v>3.21</v>
      </c>
      <c r="R23" s="49">
        <f t="shared" si="18"/>
        <v>0.88888888888888884</v>
      </c>
      <c r="S23" s="50">
        <f t="shared" si="31"/>
        <v>0.7041132478632478</v>
      </c>
      <c r="T23" s="51">
        <f t="shared" si="25"/>
        <v>70</v>
      </c>
      <c r="U23" s="51">
        <f t="shared" si="26"/>
        <v>8</v>
      </c>
      <c r="V23" s="51" t="e">
        <f t="shared" ref="V23:W23" si="34">ROUND(IF(N23&gt;0,AVERAGE(N21:N23),NA()),0)</f>
        <v>#N/A</v>
      </c>
      <c r="W23" s="51" t="e">
        <f t="shared" si="34"/>
        <v>#N/A</v>
      </c>
      <c r="X23" s="51">
        <f t="shared" si="33"/>
        <v>4.4175000000000004</v>
      </c>
      <c r="Y23" s="2"/>
      <c r="Z23" s="2"/>
    </row>
    <row r="24" spans="1:26" ht="12.75" customHeight="1" x14ac:dyDescent="0.25">
      <c r="A24" s="52"/>
      <c r="B24" s="53"/>
      <c r="C24" s="54"/>
      <c r="D24" s="54"/>
      <c r="E24" s="55"/>
      <c r="F24" s="56"/>
      <c r="G24" s="53"/>
      <c r="H24" s="53"/>
      <c r="I24" s="57"/>
      <c r="J24" s="57"/>
      <c r="K24" s="57"/>
      <c r="L24" s="53"/>
      <c r="M24" s="57"/>
      <c r="N24" s="57"/>
      <c r="O24" s="57"/>
      <c r="P24" s="57"/>
      <c r="Q24" s="53"/>
      <c r="R24" s="170" t="s">
        <v>43</v>
      </c>
      <c r="S24" s="171"/>
      <c r="T24" s="171"/>
      <c r="U24" s="171"/>
      <c r="V24" s="171"/>
      <c r="W24" s="171"/>
      <c r="X24" s="172"/>
      <c r="Y24" s="2"/>
      <c r="Z24" s="2"/>
    </row>
    <row r="25" spans="1:26" ht="12.75" customHeight="1" x14ac:dyDescent="0.3">
      <c r="A25" s="16" t="s">
        <v>56</v>
      </c>
      <c r="B25" s="17"/>
      <c r="C25" s="18" t="s">
        <v>57</v>
      </c>
      <c r="D25" s="19" t="s">
        <v>5</v>
      </c>
      <c r="E25" s="20"/>
      <c r="F25" s="21"/>
      <c r="G25" s="22"/>
      <c r="H25" s="20"/>
      <c r="I25" s="23"/>
      <c r="J25" s="24"/>
      <c r="K25" s="24"/>
      <c r="L25" s="20"/>
      <c r="M25" s="24"/>
      <c r="N25" s="23"/>
      <c r="O25" s="23"/>
      <c r="P25" s="23"/>
      <c r="Q25" s="24"/>
      <c r="R25" s="25"/>
      <c r="S25" s="25"/>
      <c r="T25" s="25"/>
      <c r="U25" s="26"/>
      <c r="V25" s="25"/>
      <c r="W25" s="26"/>
      <c r="X25" s="26"/>
      <c r="Y25" s="2"/>
      <c r="Z25" s="2"/>
    </row>
    <row r="26" spans="1:26" ht="15" customHeight="1" x14ac:dyDescent="0.25">
      <c r="A26" s="28"/>
      <c r="B26" s="28"/>
      <c r="C26" s="29" t="s">
        <v>7</v>
      </c>
      <c r="D26" s="30" t="s">
        <v>5</v>
      </c>
      <c r="E26" s="31"/>
      <c r="F26" s="32"/>
      <c r="G26" s="33"/>
      <c r="H26" s="173" t="s">
        <v>8</v>
      </c>
      <c r="I26" s="174"/>
      <c r="J26" s="174"/>
      <c r="K26" s="175"/>
      <c r="L26" s="176" t="s">
        <v>9</v>
      </c>
      <c r="M26" s="174"/>
      <c r="N26" s="174"/>
      <c r="O26" s="175"/>
      <c r="P26" s="177"/>
      <c r="Q26" s="175"/>
      <c r="R26" s="178" t="s">
        <v>10</v>
      </c>
      <c r="S26" s="174"/>
      <c r="T26" s="174"/>
      <c r="U26" s="175"/>
      <c r="V26" s="178" t="s">
        <v>11</v>
      </c>
      <c r="W26" s="175"/>
      <c r="X26" s="34"/>
      <c r="Y26" s="2"/>
      <c r="Z26" s="2"/>
    </row>
    <row r="27" spans="1:26" ht="12.75" customHeight="1" x14ac:dyDescent="0.25">
      <c r="A27" s="35" t="s">
        <v>12</v>
      </c>
      <c r="B27" s="35" t="s">
        <v>13</v>
      </c>
      <c r="C27" s="36" t="s">
        <v>14</v>
      </c>
      <c r="D27" s="36" t="s">
        <v>15</v>
      </c>
      <c r="E27" s="37" t="s">
        <v>16</v>
      </c>
      <c r="F27" s="38"/>
      <c r="G27" s="39" t="s">
        <v>58</v>
      </c>
      <c r="H27" s="36" t="s">
        <v>59</v>
      </c>
      <c r="I27" s="40" t="s">
        <v>60</v>
      </c>
      <c r="J27" s="36" t="s">
        <v>61</v>
      </c>
      <c r="K27" s="40" t="s">
        <v>62</v>
      </c>
      <c r="L27" s="41" t="s">
        <v>23</v>
      </c>
      <c r="M27" s="41" t="s">
        <v>24</v>
      </c>
      <c r="N27" s="41" t="s">
        <v>25</v>
      </c>
      <c r="O27" s="42" t="s">
        <v>26</v>
      </c>
      <c r="P27" s="40" t="s">
        <v>27</v>
      </c>
      <c r="Q27" s="43" t="s">
        <v>28</v>
      </c>
      <c r="R27" s="36" t="s">
        <v>29</v>
      </c>
      <c r="S27" s="40" t="s">
        <v>30</v>
      </c>
      <c r="T27" s="40" t="s">
        <v>31</v>
      </c>
      <c r="U27" s="40" t="s">
        <v>32</v>
      </c>
      <c r="V27" s="40" t="s">
        <v>31</v>
      </c>
      <c r="W27" s="40" t="s">
        <v>32</v>
      </c>
      <c r="X27" s="40" t="s">
        <v>33</v>
      </c>
      <c r="Y27" s="2"/>
      <c r="Z27" s="2"/>
    </row>
    <row r="28" spans="1:26" ht="12.75" customHeight="1" x14ac:dyDescent="0.25">
      <c r="A28" s="28" t="s">
        <v>63</v>
      </c>
      <c r="B28" s="44">
        <v>2</v>
      </c>
      <c r="C28" s="45">
        <v>43804</v>
      </c>
      <c r="D28" s="46">
        <f t="shared" ref="D28:D34" si="35">C28+13</f>
        <v>43817</v>
      </c>
      <c r="E28" s="28"/>
      <c r="F28" s="58"/>
      <c r="G28" s="59">
        <f t="shared" ref="G28:G34" si="36">(G6+G17)/2</f>
        <v>3.355</v>
      </c>
      <c r="H28" s="60">
        <f t="shared" ref="H28:P28" si="37">SUM(H6+H17)</f>
        <v>73</v>
      </c>
      <c r="I28" s="60">
        <f t="shared" si="37"/>
        <v>8</v>
      </c>
      <c r="J28" s="60">
        <f t="shared" si="37"/>
        <v>13</v>
      </c>
      <c r="K28" s="60">
        <f t="shared" si="37"/>
        <v>2</v>
      </c>
      <c r="L28" s="60">
        <f t="shared" si="37"/>
        <v>0</v>
      </c>
      <c r="M28" s="60">
        <f t="shared" si="37"/>
        <v>0</v>
      </c>
      <c r="N28" s="60">
        <f t="shared" si="37"/>
        <v>0</v>
      </c>
      <c r="O28" s="60">
        <f t="shared" si="37"/>
        <v>0</v>
      </c>
      <c r="P28" s="60">
        <f t="shared" si="37"/>
        <v>0</v>
      </c>
      <c r="Q28" s="61">
        <f t="shared" ref="Q28:Q34" si="38">(Q6+Q17)/2</f>
        <v>6</v>
      </c>
      <c r="R28" s="49">
        <f t="shared" ref="R28:R34" si="39">IFERROR(SUM(K28/I28),0)</f>
        <v>0.25</v>
      </c>
      <c r="S28" s="50">
        <f>IFERROR(AVERAGE(R28),NA())</f>
        <v>0.25</v>
      </c>
      <c r="T28" s="51">
        <f t="shared" ref="T28:U28" si="40">ROUND(IF(J28&gt;0,AVERAGE(J28),NA()),0)</f>
        <v>13</v>
      </c>
      <c r="U28" s="51">
        <f t="shared" si="40"/>
        <v>2</v>
      </c>
      <c r="V28" s="51" t="e">
        <f t="shared" ref="V28:W28" si="41">ROUND(IF(N28&gt;0,AVERAGE(N28),NA()),0)</f>
        <v>#N/A</v>
      </c>
      <c r="W28" s="51" t="e">
        <f t="shared" si="41"/>
        <v>#N/A</v>
      </c>
      <c r="X28" s="51">
        <f>(IF(Q28&gt;0,AVERAGE(Q28),NA()))</f>
        <v>6</v>
      </c>
      <c r="Y28" s="2"/>
      <c r="Z28" s="2"/>
    </row>
    <row r="29" spans="1:26" ht="12.75" customHeight="1" x14ac:dyDescent="0.25">
      <c r="A29" s="28" t="s">
        <v>64</v>
      </c>
      <c r="B29" s="44">
        <v>2</v>
      </c>
      <c r="C29" s="46">
        <f t="shared" ref="C29:C32" si="42">D28+1</f>
        <v>43818</v>
      </c>
      <c r="D29" s="46">
        <f t="shared" si="35"/>
        <v>43831</v>
      </c>
      <c r="E29" s="27"/>
      <c r="F29" s="58"/>
      <c r="G29" s="59">
        <f t="shared" si="36"/>
        <v>3.0700000000000003</v>
      </c>
      <c r="H29" s="60">
        <f t="shared" ref="H29:P29" si="43">SUM(H7+H18)</f>
        <v>109</v>
      </c>
      <c r="I29" s="60">
        <f t="shared" si="43"/>
        <v>13</v>
      </c>
      <c r="J29" s="60">
        <f t="shared" si="43"/>
        <v>31</v>
      </c>
      <c r="K29" s="60">
        <f t="shared" si="43"/>
        <v>5</v>
      </c>
      <c r="L29" s="60">
        <f t="shared" si="43"/>
        <v>0</v>
      </c>
      <c r="M29" s="60">
        <f t="shared" si="43"/>
        <v>0</v>
      </c>
      <c r="N29" s="60">
        <f t="shared" si="43"/>
        <v>0</v>
      </c>
      <c r="O29" s="60">
        <f t="shared" si="43"/>
        <v>0</v>
      </c>
      <c r="P29" s="60">
        <f t="shared" si="43"/>
        <v>7</v>
      </c>
      <c r="Q29" s="61">
        <f t="shared" si="38"/>
        <v>6</v>
      </c>
      <c r="R29" s="49">
        <f t="shared" si="39"/>
        <v>0.38461538461538464</v>
      </c>
      <c r="S29" s="50">
        <f>IFERROR(AVERAGE(R28:R29),NA())</f>
        <v>0.31730769230769229</v>
      </c>
      <c r="T29" s="51">
        <f t="shared" ref="T29:U29" si="44">ROUND(IF(J29&gt;0,AVERAGE(J28:J29),NA()),0)</f>
        <v>22</v>
      </c>
      <c r="U29" s="51">
        <f t="shared" si="44"/>
        <v>4</v>
      </c>
      <c r="V29" s="51" t="e">
        <f t="shared" ref="V29:W29" si="45">ROUND(IF(N29&gt;0,AVERAGE(N28:N29),NA()),0)</f>
        <v>#N/A</v>
      </c>
      <c r="W29" s="51" t="e">
        <f t="shared" si="45"/>
        <v>#N/A</v>
      </c>
      <c r="X29" s="51">
        <f>(IF(Q29&gt;0,AVERAGE(Q28),NA()))</f>
        <v>6</v>
      </c>
      <c r="Y29" s="2"/>
      <c r="Z29" s="2"/>
    </row>
    <row r="30" spans="1:26" ht="12.75" customHeight="1" x14ac:dyDescent="0.25">
      <c r="A30" s="28" t="s">
        <v>96</v>
      </c>
      <c r="B30" s="44">
        <v>2</v>
      </c>
      <c r="C30" s="46">
        <f t="shared" si="42"/>
        <v>43832</v>
      </c>
      <c r="D30" s="46">
        <f t="shared" si="35"/>
        <v>43845</v>
      </c>
      <c r="E30" s="27"/>
      <c r="F30" s="58"/>
      <c r="G30" s="59">
        <f t="shared" si="36"/>
        <v>2.4500000000000002</v>
      </c>
      <c r="H30" s="60">
        <f t="shared" ref="H30:P30" si="46">SUM(H8+H19)</f>
        <v>117</v>
      </c>
      <c r="I30" s="60">
        <f t="shared" si="46"/>
        <v>15</v>
      </c>
      <c r="J30" s="60">
        <f t="shared" si="46"/>
        <v>51</v>
      </c>
      <c r="K30" s="60">
        <f t="shared" si="46"/>
        <v>6</v>
      </c>
      <c r="L30" s="60">
        <f t="shared" si="46"/>
        <v>0</v>
      </c>
      <c r="M30" s="60">
        <f t="shared" si="46"/>
        <v>0</v>
      </c>
      <c r="N30" s="60">
        <f t="shared" si="46"/>
        <v>0</v>
      </c>
      <c r="O30" s="60">
        <f t="shared" si="46"/>
        <v>0</v>
      </c>
      <c r="P30" s="60">
        <f t="shared" si="46"/>
        <v>9</v>
      </c>
      <c r="Q30" s="61">
        <f t="shared" si="38"/>
        <v>5.4399999999999995</v>
      </c>
      <c r="R30" s="49">
        <f t="shared" si="39"/>
        <v>0.4</v>
      </c>
      <c r="S30" s="50">
        <f t="shared" ref="S30:S31" si="47">IFERROR(AVERAGE(R28:R30),NA())</f>
        <v>0.34487179487179481</v>
      </c>
      <c r="T30" s="51">
        <f t="shared" ref="T30:T34" si="48">ROUND(IF(J30&gt;0,AVERAGE(J28:J30),NA()),0)</f>
        <v>32</v>
      </c>
      <c r="U30" s="51">
        <f t="shared" ref="U30:U34" si="49">ROUND(IF(K30&gt;0,AVERAGE(K27:K30),NA()),0)</f>
        <v>4</v>
      </c>
      <c r="V30" s="51" t="e">
        <f t="shared" ref="V30:W30" si="50">ROUND(IF(N30&gt;0,AVERAGE(N28:N30),NA()),0)</f>
        <v>#N/A</v>
      </c>
      <c r="W30" s="51" t="e">
        <f t="shared" si="50"/>
        <v>#N/A</v>
      </c>
      <c r="X30" s="51">
        <f>(IF(Q30&gt;0,AVERAGE(Q28:Q30),NA()))</f>
        <v>5.8133333333333326</v>
      </c>
      <c r="Y30" s="2"/>
      <c r="Z30" s="2"/>
    </row>
    <row r="31" spans="1:26" ht="12.75" customHeight="1" x14ac:dyDescent="0.25">
      <c r="A31" s="28" t="s">
        <v>131</v>
      </c>
      <c r="B31" s="44">
        <v>2</v>
      </c>
      <c r="C31" s="46">
        <f t="shared" si="42"/>
        <v>43846</v>
      </c>
      <c r="D31" s="46">
        <f t="shared" si="35"/>
        <v>43859</v>
      </c>
      <c r="E31" s="27"/>
      <c r="F31" s="58"/>
      <c r="G31" s="59">
        <f t="shared" si="36"/>
        <v>2.6749999999999998</v>
      </c>
      <c r="H31" s="60">
        <f t="shared" ref="H31:P31" si="51">SUM(H9+H20)</f>
        <v>150</v>
      </c>
      <c r="I31" s="60">
        <f t="shared" si="51"/>
        <v>20</v>
      </c>
      <c r="J31" s="60">
        <f t="shared" si="51"/>
        <v>100</v>
      </c>
      <c r="K31" s="60">
        <f t="shared" si="51"/>
        <v>13</v>
      </c>
      <c r="L31" s="60">
        <f t="shared" si="51"/>
        <v>0</v>
      </c>
      <c r="M31" s="60">
        <f t="shared" si="51"/>
        <v>0</v>
      </c>
      <c r="N31" s="60">
        <f t="shared" si="51"/>
        <v>0</v>
      </c>
      <c r="O31" s="60">
        <f t="shared" si="51"/>
        <v>0</v>
      </c>
      <c r="P31" s="60">
        <f t="shared" si="51"/>
        <v>13</v>
      </c>
      <c r="Q31" s="61">
        <f t="shared" si="38"/>
        <v>3.79</v>
      </c>
      <c r="R31" s="49">
        <f t="shared" si="39"/>
        <v>0.65</v>
      </c>
      <c r="S31" s="50">
        <f t="shared" si="47"/>
        <v>0.47820512820512828</v>
      </c>
      <c r="T31" s="51">
        <f t="shared" si="48"/>
        <v>61</v>
      </c>
      <c r="U31" s="51">
        <f t="shared" si="49"/>
        <v>7</v>
      </c>
      <c r="V31" s="51" t="e">
        <f t="shared" ref="V31:W31" si="52">ROUND(IF(N31&gt;0,AVERAGE(N29:N31),NA()),0)</f>
        <v>#N/A</v>
      </c>
      <c r="W31" s="51" t="e">
        <f t="shared" si="52"/>
        <v>#N/A</v>
      </c>
      <c r="X31" s="51">
        <f>(IF(Q31&gt;0,AVERAGE(Q28:Q31),NA()))</f>
        <v>5.3074999999999992</v>
      </c>
      <c r="Y31" s="2"/>
      <c r="Z31" s="2"/>
    </row>
    <row r="32" spans="1:26" ht="12.75" customHeight="1" x14ac:dyDescent="0.25">
      <c r="A32" s="28" t="s">
        <v>149</v>
      </c>
      <c r="B32" s="44">
        <v>2</v>
      </c>
      <c r="C32" s="46">
        <f t="shared" si="42"/>
        <v>43860</v>
      </c>
      <c r="D32" s="46">
        <f t="shared" si="35"/>
        <v>43873</v>
      </c>
      <c r="E32" s="27"/>
      <c r="F32" s="58"/>
      <c r="G32" s="59">
        <f t="shared" si="36"/>
        <v>3.0999999999999996</v>
      </c>
      <c r="H32" s="60">
        <f t="shared" ref="H32:P32" si="53">SUM(H10+H21)</f>
        <v>227</v>
      </c>
      <c r="I32" s="60">
        <f t="shared" si="53"/>
        <v>29</v>
      </c>
      <c r="J32" s="60">
        <f t="shared" si="53"/>
        <v>121</v>
      </c>
      <c r="K32" s="60">
        <f t="shared" si="53"/>
        <v>15</v>
      </c>
      <c r="L32" s="60">
        <f t="shared" si="53"/>
        <v>0</v>
      </c>
      <c r="M32" s="60">
        <f t="shared" si="53"/>
        <v>0</v>
      </c>
      <c r="N32" s="60">
        <f t="shared" si="53"/>
        <v>0</v>
      </c>
      <c r="O32" s="60">
        <f t="shared" si="53"/>
        <v>0</v>
      </c>
      <c r="P32" s="60">
        <f t="shared" si="53"/>
        <v>12</v>
      </c>
      <c r="Q32" s="61">
        <f t="shared" si="38"/>
        <v>4.3599999999999994</v>
      </c>
      <c r="R32" s="49">
        <f t="shared" si="39"/>
        <v>0.51724137931034486</v>
      </c>
      <c r="S32" s="50">
        <f>IFERROR(AVERAGE(R29:R32),NA())</f>
        <v>0.4879641909814324</v>
      </c>
      <c r="T32" s="51">
        <f t="shared" si="48"/>
        <v>91</v>
      </c>
      <c r="U32" s="51">
        <f t="shared" si="49"/>
        <v>10</v>
      </c>
      <c r="V32" s="51" t="e">
        <f t="shared" ref="V32:W32" si="54">ROUND(IF(N32&gt;0,AVERAGE(N30:N32),NA()),0)</f>
        <v>#N/A</v>
      </c>
      <c r="W32" s="51" t="e">
        <f t="shared" si="54"/>
        <v>#N/A</v>
      </c>
      <c r="X32" s="51">
        <f>(IF(Q32&gt;0,AVERAGE(Q28:Q32),NA()))</f>
        <v>5.1179999999999994</v>
      </c>
      <c r="Y32" s="2"/>
      <c r="Z32" s="2"/>
    </row>
    <row r="33" spans="1:26" ht="12.75" customHeight="1" x14ac:dyDescent="0.25">
      <c r="A33" s="28" t="s">
        <v>154</v>
      </c>
      <c r="B33" s="44">
        <v>2</v>
      </c>
      <c r="C33" s="46">
        <f t="shared" ref="C33:C34" si="55">D31+1</f>
        <v>43860</v>
      </c>
      <c r="D33" s="46">
        <f t="shared" si="35"/>
        <v>43873</v>
      </c>
      <c r="E33" s="27"/>
      <c r="F33" s="58"/>
      <c r="G33" s="59">
        <f t="shared" si="36"/>
        <v>3.4000000000000004</v>
      </c>
      <c r="H33" s="60">
        <f t="shared" ref="H33:P33" si="56">SUM(H11+H22)</f>
        <v>181</v>
      </c>
      <c r="I33" s="60">
        <f t="shared" si="56"/>
        <v>23</v>
      </c>
      <c r="J33" s="60">
        <f t="shared" si="56"/>
        <v>145</v>
      </c>
      <c r="K33" s="60">
        <f t="shared" si="56"/>
        <v>18</v>
      </c>
      <c r="L33" s="60">
        <f t="shared" si="56"/>
        <v>0</v>
      </c>
      <c r="M33" s="60">
        <f t="shared" si="56"/>
        <v>0</v>
      </c>
      <c r="N33" s="60">
        <f t="shared" si="56"/>
        <v>0</v>
      </c>
      <c r="O33" s="60">
        <f t="shared" si="56"/>
        <v>0</v>
      </c>
      <c r="P33" s="60">
        <f t="shared" si="56"/>
        <v>4</v>
      </c>
      <c r="Q33" s="61">
        <f t="shared" si="38"/>
        <v>3.48</v>
      </c>
      <c r="R33" s="49">
        <f t="shared" si="39"/>
        <v>0.78260869565217395</v>
      </c>
      <c r="S33" s="50">
        <f t="shared" ref="S33:S34" si="57">IFERROR(AVERAGE(R29:R33),NA())</f>
        <v>0.54689309191558066</v>
      </c>
      <c r="T33" s="51">
        <f t="shared" si="48"/>
        <v>122</v>
      </c>
      <c r="U33" s="51">
        <f t="shared" si="49"/>
        <v>13</v>
      </c>
      <c r="V33" s="51" t="e">
        <f t="shared" ref="V33:W33" si="58">ROUND(IF(N33&gt;0,AVERAGE(N31:N33),NA()),0)</f>
        <v>#N/A</v>
      </c>
      <c r="W33" s="51" t="e">
        <f t="shared" si="58"/>
        <v>#N/A</v>
      </c>
      <c r="X33" s="51">
        <f t="shared" ref="X33:X34" si="59">(IF(Q33&gt;0,AVERAGE(Q28:Q33),NA()))</f>
        <v>4.8449999999999998</v>
      </c>
      <c r="Y33" s="2"/>
      <c r="Z33" s="2"/>
    </row>
    <row r="34" spans="1:26" ht="12.75" customHeight="1" x14ac:dyDescent="0.25">
      <c r="A34" s="28" t="s">
        <v>156</v>
      </c>
      <c r="B34" s="44">
        <v>2</v>
      </c>
      <c r="C34" s="46">
        <f t="shared" si="55"/>
        <v>43874</v>
      </c>
      <c r="D34" s="46">
        <f t="shared" si="35"/>
        <v>43887</v>
      </c>
      <c r="E34" s="27"/>
      <c r="F34" s="58"/>
      <c r="G34" s="59">
        <f t="shared" si="36"/>
        <v>3.7749999999999999</v>
      </c>
      <c r="H34" s="60">
        <f t="shared" ref="H34:P34" si="60">SUM(H12+H23)</f>
        <v>151</v>
      </c>
      <c r="I34" s="60">
        <f t="shared" si="60"/>
        <v>20</v>
      </c>
      <c r="J34" s="60">
        <f t="shared" si="60"/>
        <v>141</v>
      </c>
      <c r="K34" s="60">
        <f t="shared" si="60"/>
        <v>18</v>
      </c>
      <c r="L34" s="60">
        <f t="shared" si="60"/>
        <v>0</v>
      </c>
      <c r="M34" s="60">
        <f t="shared" si="60"/>
        <v>0</v>
      </c>
      <c r="N34" s="60">
        <f t="shared" si="60"/>
        <v>0</v>
      </c>
      <c r="O34" s="60">
        <f t="shared" si="60"/>
        <v>0</v>
      </c>
      <c r="P34" s="60">
        <f t="shared" si="60"/>
        <v>2</v>
      </c>
      <c r="Q34" s="61">
        <f t="shared" si="38"/>
        <v>3.355</v>
      </c>
      <c r="R34" s="49">
        <f t="shared" si="39"/>
        <v>0.9</v>
      </c>
      <c r="S34" s="50">
        <f t="shared" si="57"/>
        <v>0.64997001499250373</v>
      </c>
      <c r="T34" s="51">
        <f t="shared" si="48"/>
        <v>136</v>
      </c>
      <c r="U34" s="51">
        <f t="shared" si="49"/>
        <v>16</v>
      </c>
      <c r="V34" s="51" t="e">
        <f t="shared" ref="V34:W34" si="61">ROUND(IF(N34&gt;0,AVERAGE(N32:N34),NA()),0)</f>
        <v>#N/A</v>
      </c>
      <c r="W34" s="51" t="e">
        <f t="shared" si="61"/>
        <v>#N/A</v>
      </c>
      <c r="X34" s="51">
        <f t="shared" si="59"/>
        <v>4.4041666666666668</v>
      </c>
      <c r="Y34" s="2"/>
      <c r="Z34" s="2"/>
    </row>
    <row r="35" spans="1:26" ht="12.75" customHeight="1" x14ac:dyDescent="0.25">
      <c r="A35" s="52"/>
      <c r="B35" s="53"/>
      <c r="C35" s="54"/>
      <c r="D35" s="54"/>
      <c r="E35" s="55"/>
      <c r="F35" s="56"/>
      <c r="G35" s="53"/>
      <c r="H35" s="53"/>
      <c r="I35" s="57"/>
      <c r="J35" s="57"/>
      <c r="K35" s="57"/>
      <c r="L35" s="53"/>
      <c r="M35" s="57"/>
      <c r="N35" s="57"/>
      <c r="O35" s="57"/>
      <c r="P35" s="57"/>
      <c r="Q35" s="53"/>
      <c r="R35" s="170" t="s">
        <v>43</v>
      </c>
      <c r="S35" s="171"/>
      <c r="T35" s="171"/>
      <c r="U35" s="171"/>
      <c r="V35" s="171"/>
      <c r="W35" s="171"/>
      <c r="X35" s="172"/>
      <c r="Y35" s="2"/>
      <c r="Z35" s="2"/>
    </row>
    <row r="36" spans="1:26" ht="12.75" customHeight="1" x14ac:dyDescent="0.25">
      <c r="A36" s="28"/>
      <c r="B36" s="44"/>
      <c r="C36" s="85"/>
      <c r="D36" s="85"/>
      <c r="E36" s="27"/>
      <c r="F36" s="86"/>
      <c r="G36" s="44"/>
      <c r="H36" s="44"/>
      <c r="I36" s="32"/>
      <c r="J36" s="32"/>
      <c r="K36" s="32"/>
      <c r="L36" s="44"/>
      <c r="M36" s="32"/>
      <c r="N36" s="32"/>
      <c r="O36" s="32"/>
      <c r="P36" s="32"/>
      <c r="Q36" s="44"/>
      <c r="R36" s="87"/>
      <c r="S36" s="89"/>
      <c r="T36" s="89"/>
      <c r="U36" s="91"/>
      <c r="V36" s="89"/>
      <c r="W36" s="91"/>
      <c r="X36" s="91"/>
    </row>
    <row r="37" spans="1:26" ht="12.75" customHeight="1" x14ac:dyDescent="0.25">
      <c r="A37" s="28"/>
      <c r="B37" s="44"/>
      <c r="C37" s="85"/>
      <c r="D37" s="85"/>
      <c r="E37" s="27"/>
      <c r="F37" s="86"/>
      <c r="G37" s="44"/>
      <c r="H37" s="44"/>
      <c r="I37" s="32"/>
      <c r="J37" s="32"/>
      <c r="K37" s="32"/>
      <c r="L37" s="44"/>
      <c r="M37" s="32"/>
      <c r="N37" s="32"/>
      <c r="O37" s="32"/>
      <c r="P37" s="32"/>
      <c r="Q37" s="44"/>
      <c r="R37" s="87"/>
      <c r="S37" s="89"/>
      <c r="T37" s="89"/>
      <c r="U37" s="91"/>
      <c r="V37" s="89"/>
      <c r="W37" s="91"/>
      <c r="X37" s="91"/>
    </row>
    <row r="38" spans="1:26" ht="12.75" customHeight="1" x14ac:dyDescent="0.25">
      <c r="A38" s="28"/>
      <c r="B38" s="44"/>
      <c r="C38" s="85"/>
      <c r="D38" s="85"/>
      <c r="E38" s="27"/>
      <c r="F38" s="86"/>
      <c r="G38" s="44"/>
      <c r="H38" s="44"/>
      <c r="I38" s="32"/>
      <c r="J38" s="32"/>
      <c r="K38" s="32"/>
      <c r="L38" s="44"/>
      <c r="M38" s="32"/>
      <c r="N38" s="32"/>
      <c r="O38" s="32"/>
      <c r="P38" s="32"/>
      <c r="Q38" s="44"/>
      <c r="R38" s="87"/>
      <c r="S38" s="89"/>
      <c r="T38" s="89"/>
      <c r="U38" s="91"/>
      <c r="V38" s="89"/>
      <c r="W38" s="91"/>
      <c r="X38" s="91"/>
    </row>
    <row r="39" spans="1:26" ht="12.75" customHeight="1" x14ac:dyDescent="0.25">
      <c r="A39" s="28"/>
      <c r="B39" s="44"/>
      <c r="C39" s="85"/>
      <c r="D39" s="85"/>
      <c r="E39" s="27"/>
      <c r="F39" s="86"/>
      <c r="G39" s="44"/>
      <c r="H39" s="44"/>
      <c r="I39" s="32"/>
      <c r="J39" s="32"/>
      <c r="K39" s="32"/>
      <c r="L39" s="44"/>
      <c r="M39" s="32"/>
      <c r="N39" s="32"/>
      <c r="O39" s="32"/>
      <c r="P39" s="32"/>
      <c r="Q39" s="44"/>
      <c r="R39" s="87"/>
      <c r="S39" s="89"/>
      <c r="T39" s="89"/>
      <c r="U39" s="91"/>
      <c r="V39" s="89"/>
      <c r="W39" s="91"/>
      <c r="X39" s="91"/>
    </row>
    <row r="40" spans="1:26" ht="12.75" customHeight="1" x14ac:dyDescent="0.25">
      <c r="A40" s="28"/>
      <c r="B40" s="44"/>
      <c r="C40" s="85"/>
      <c r="D40" s="85"/>
      <c r="E40" s="27"/>
      <c r="F40" s="86"/>
      <c r="G40" s="44"/>
      <c r="H40" s="44"/>
      <c r="I40" s="32"/>
      <c r="J40" s="32"/>
      <c r="K40" s="32"/>
      <c r="L40" s="44"/>
      <c r="M40" s="32"/>
      <c r="N40" s="32"/>
      <c r="O40" s="32"/>
      <c r="P40" s="32"/>
      <c r="Q40" s="44"/>
      <c r="R40" s="87"/>
      <c r="S40" s="89"/>
      <c r="T40" s="89"/>
      <c r="U40" s="91"/>
      <c r="V40" s="89"/>
      <c r="W40" s="91"/>
      <c r="X40" s="91"/>
    </row>
    <row r="41" spans="1:26" ht="12.75" customHeight="1" x14ac:dyDescent="0.25">
      <c r="A41" s="28"/>
      <c r="B41" s="44"/>
      <c r="C41" s="85"/>
      <c r="D41" s="85"/>
      <c r="E41" s="27"/>
      <c r="F41" s="86"/>
      <c r="G41" s="44"/>
      <c r="H41" s="44"/>
      <c r="I41" s="32"/>
      <c r="J41" s="32"/>
      <c r="K41" s="32"/>
      <c r="L41" s="44"/>
      <c r="M41" s="32"/>
      <c r="N41" s="32"/>
      <c r="O41" s="32"/>
      <c r="P41" s="32"/>
      <c r="Q41" s="44"/>
      <c r="R41" s="87"/>
      <c r="S41" s="89"/>
      <c r="T41" s="89"/>
      <c r="U41" s="91"/>
      <c r="V41" s="89"/>
      <c r="W41" s="91"/>
      <c r="X41" s="91"/>
    </row>
    <row r="42" spans="1:26" ht="12.75" customHeight="1" x14ac:dyDescent="0.25">
      <c r="A42" s="28"/>
      <c r="B42" s="44"/>
      <c r="C42" s="85"/>
      <c r="D42" s="85"/>
      <c r="E42" s="27"/>
      <c r="F42" s="86"/>
      <c r="G42" s="44"/>
      <c r="H42" s="44"/>
      <c r="I42" s="32"/>
      <c r="J42" s="32"/>
      <c r="K42" s="32"/>
      <c r="L42" s="44"/>
      <c r="M42" s="32"/>
      <c r="N42" s="32"/>
      <c r="O42" s="32"/>
      <c r="P42" s="32"/>
      <c r="Q42" s="44"/>
      <c r="R42" s="87"/>
      <c r="S42" s="89"/>
      <c r="T42" s="89"/>
      <c r="U42" s="91"/>
      <c r="V42" s="89"/>
      <c r="W42" s="91"/>
      <c r="X42" s="91"/>
    </row>
    <row r="43" spans="1:26" ht="12.75" customHeight="1" x14ac:dyDescent="0.25">
      <c r="A43" s="28"/>
      <c r="B43" s="44"/>
      <c r="C43" s="85"/>
      <c r="D43" s="85"/>
      <c r="E43" s="27"/>
      <c r="F43" s="86"/>
      <c r="G43" s="44"/>
      <c r="H43" s="44"/>
      <c r="I43" s="32"/>
      <c r="J43" s="32"/>
      <c r="K43" s="32"/>
      <c r="L43" s="44"/>
      <c r="M43" s="32"/>
      <c r="N43" s="32"/>
      <c r="O43" s="32"/>
      <c r="P43" s="32"/>
      <c r="Q43" s="44"/>
      <c r="R43" s="87"/>
      <c r="S43" s="89"/>
      <c r="T43" s="89"/>
      <c r="U43" s="91"/>
      <c r="V43" s="89"/>
      <c r="W43" s="91"/>
      <c r="X43" s="91"/>
    </row>
    <row r="44" spans="1:26" ht="12.75" customHeight="1" x14ac:dyDescent="0.25">
      <c r="A44" s="28"/>
      <c r="B44" s="44"/>
      <c r="C44" s="85"/>
      <c r="D44" s="85"/>
      <c r="E44" s="27"/>
      <c r="F44" s="86"/>
      <c r="G44" s="44"/>
      <c r="H44" s="44"/>
      <c r="I44" s="32"/>
      <c r="J44" s="32"/>
      <c r="K44" s="32"/>
      <c r="L44" s="44"/>
      <c r="M44" s="32"/>
      <c r="N44" s="32"/>
      <c r="O44" s="32"/>
      <c r="P44" s="32"/>
      <c r="Q44" s="44"/>
      <c r="R44" s="87"/>
      <c r="S44" s="89"/>
      <c r="T44" s="89"/>
      <c r="U44" s="91"/>
      <c r="V44" s="89"/>
      <c r="W44" s="91"/>
      <c r="X44" s="91"/>
    </row>
    <row r="45" spans="1:26" ht="12.75" customHeight="1" x14ac:dyDescent="0.25">
      <c r="A45" s="28"/>
      <c r="B45" s="44"/>
      <c r="C45" s="85"/>
      <c r="D45" s="85"/>
      <c r="E45" s="27"/>
      <c r="F45" s="86"/>
      <c r="G45" s="44"/>
      <c r="H45" s="44"/>
      <c r="I45" s="32"/>
      <c r="J45" s="32"/>
      <c r="K45" s="32"/>
      <c r="L45" s="44"/>
      <c r="M45" s="32"/>
      <c r="N45" s="32"/>
      <c r="O45" s="32"/>
      <c r="P45" s="32"/>
      <c r="Q45" s="44"/>
      <c r="R45" s="87"/>
      <c r="S45" s="89"/>
      <c r="T45" s="89"/>
      <c r="U45" s="91"/>
      <c r="V45" s="89"/>
      <c r="W45" s="91"/>
      <c r="X45" s="91"/>
    </row>
    <row r="46" spans="1:26" ht="12.75" customHeight="1" x14ac:dyDescent="0.25">
      <c r="A46" s="28"/>
      <c r="B46" s="44"/>
      <c r="C46" s="85"/>
      <c r="D46" s="85"/>
      <c r="E46" s="27"/>
      <c r="F46" s="86"/>
      <c r="G46" s="44"/>
      <c r="H46" s="44"/>
      <c r="I46" s="32"/>
      <c r="J46" s="32"/>
      <c r="K46" s="32"/>
      <c r="L46" s="44"/>
      <c r="M46" s="32"/>
      <c r="N46" s="32"/>
      <c r="O46" s="32"/>
      <c r="P46" s="32"/>
      <c r="Q46" s="44"/>
      <c r="R46" s="87"/>
      <c r="S46" s="89"/>
      <c r="T46" s="89"/>
      <c r="U46" s="91"/>
      <c r="V46" s="89"/>
      <c r="W46" s="91"/>
      <c r="X46" s="91"/>
    </row>
    <row r="47" spans="1:26" ht="12.75" customHeight="1" x14ac:dyDescent="0.25">
      <c r="A47" s="28"/>
      <c r="B47" s="44"/>
      <c r="C47" s="85"/>
      <c r="D47" s="85"/>
      <c r="E47" s="27"/>
      <c r="F47" s="86"/>
      <c r="G47" s="44"/>
      <c r="H47" s="44"/>
      <c r="I47" s="32"/>
      <c r="J47" s="32"/>
      <c r="K47" s="32"/>
      <c r="L47" s="44"/>
      <c r="M47" s="32"/>
      <c r="N47" s="32"/>
      <c r="O47" s="32"/>
      <c r="P47" s="32"/>
      <c r="Q47" s="44"/>
      <c r="R47" s="87"/>
      <c r="S47" s="89"/>
      <c r="T47" s="89"/>
      <c r="U47" s="91"/>
      <c r="V47" s="89"/>
      <c r="W47" s="91"/>
      <c r="X47" s="91"/>
    </row>
    <row r="48" spans="1:26" ht="12.75" customHeight="1" x14ac:dyDescent="0.25">
      <c r="A48" s="28"/>
      <c r="B48" s="44"/>
      <c r="C48" s="85"/>
      <c r="D48" s="85"/>
      <c r="E48" s="27"/>
      <c r="F48" s="86"/>
      <c r="G48" s="44"/>
      <c r="H48" s="44"/>
      <c r="I48" s="32"/>
      <c r="J48" s="32"/>
      <c r="K48" s="32"/>
      <c r="L48" s="44"/>
      <c r="M48" s="32"/>
      <c r="N48" s="32"/>
      <c r="O48" s="32"/>
      <c r="P48" s="32"/>
      <c r="Q48" s="44"/>
      <c r="R48" s="87"/>
      <c r="S48" s="89"/>
      <c r="T48" s="89"/>
      <c r="U48" s="91"/>
      <c r="V48" s="89"/>
      <c r="W48" s="91"/>
      <c r="X48" s="91"/>
    </row>
    <row r="49" spans="1:24" ht="12.75" customHeight="1" x14ac:dyDescent="0.25">
      <c r="A49" s="28"/>
      <c r="B49" s="44"/>
      <c r="C49" s="85"/>
      <c r="D49" s="85"/>
      <c r="E49" s="27"/>
      <c r="F49" s="86"/>
      <c r="G49" s="44"/>
      <c r="H49" s="44"/>
      <c r="I49" s="32"/>
      <c r="J49" s="32"/>
      <c r="K49" s="32"/>
      <c r="L49" s="44"/>
      <c r="M49" s="32"/>
      <c r="N49" s="32"/>
      <c r="O49" s="32"/>
      <c r="P49" s="32"/>
      <c r="Q49" s="44"/>
      <c r="R49" s="87"/>
      <c r="S49" s="89"/>
      <c r="T49" s="89"/>
      <c r="U49" s="91"/>
      <c r="V49" s="89"/>
      <c r="W49" s="91"/>
      <c r="X49" s="91"/>
    </row>
    <row r="50" spans="1:24" ht="12.75" customHeight="1" x14ac:dyDescent="0.25">
      <c r="A50" s="28"/>
      <c r="B50" s="44"/>
      <c r="C50" s="85"/>
      <c r="D50" s="85"/>
      <c r="E50" s="27"/>
      <c r="F50" s="86"/>
      <c r="G50" s="44"/>
      <c r="H50" s="44"/>
      <c r="I50" s="32"/>
      <c r="J50" s="32"/>
      <c r="K50" s="32"/>
      <c r="L50" s="44"/>
      <c r="M50" s="32"/>
      <c r="N50" s="32"/>
      <c r="O50" s="32"/>
      <c r="P50" s="32"/>
      <c r="Q50" s="44"/>
      <c r="R50" s="87"/>
      <c r="S50" s="89"/>
      <c r="T50" s="89"/>
      <c r="U50" s="91"/>
      <c r="V50" s="89"/>
      <c r="W50" s="91"/>
      <c r="X50" s="91"/>
    </row>
    <row r="51" spans="1:24" ht="12.75" customHeight="1" x14ac:dyDescent="0.25">
      <c r="A51" s="28"/>
      <c r="B51" s="44"/>
      <c r="C51" s="85"/>
      <c r="D51" s="85"/>
      <c r="E51" s="27"/>
      <c r="F51" s="86"/>
      <c r="G51" s="44"/>
      <c r="H51" s="44"/>
      <c r="I51" s="32"/>
      <c r="J51" s="32"/>
      <c r="K51" s="32"/>
      <c r="L51" s="44"/>
      <c r="M51" s="32"/>
      <c r="N51" s="32"/>
      <c r="O51" s="32"/>
      <c r="P51" s="32"/>
      <c r="Q51" s="44"/>
      <c r="R51" s="87"/>
      <c r="S51" s="89"/>
      <c r="T51" s="89"/>
      <c r="U51" s="91"/>
      <c r="V51" s="89"/>
      <c r="W51" s="91"/>
      <c r="X51" s="91"/>
    </row>
    <row r="52" spans="1:24" ht="12.75" customHeight="1" x14ac:dyDescent="0.25">
      <c r="A52" s="28"/>
      <c r="B52" s="44"/>
      <c r="C52" s="85"/>
      <c r="D52" s="85"/>
      <c r="E52" s="27"/>
      <c r="F52" s="86"/>
      <c r="G52" s="44"/>
      <c r="H52" s="44"/>
      <c r="I52" s="32"/>
      <c r="J52" s="32"/>
      <c r="K52" s="32"/>
      <c r="L52" s="44"/>
      <c r="M52" s="32"/>
      <c r="N52" s="32"/>
      <c r="O52" s="32"/>
      <c r="P52" s="32"/>
      <c r="Q52" s="44"/>
      <c r="R52" s="87"/>
      <c r="S52" s="89"/>
      <c r="T52" s="89"/>
      <c r="U52" s="91"/>
      <c r="V52" s="89"/>
      <c r="W52" s="91"/>
      <c r="X52" s="91"/>
    </row>
    <row r="53" spans="1:24" ht="12.75" customHeight="1" x14ac:dyDescent="0.25">
      <c r="A53" s="28"/>
      <c r="B53" s="44"/>
      <c r="C53" s="85"/>
      <c r="D53" s="85"/>
      <c r="E53" s="27"/>
      <c r="F53" s="86"/>
      <c r="G53" s="44"/>
      <c r="H53" s="44"/>
      <c r="I53" s="32"/>
      <c r="J53" s="32"/>
      <c r="K53" s="32"/>
      <c r="L53" s="44"/>
      <c r="M53" s="32"/>
      <c r="N53" s="32"/>
      <c r="O53" s="32"/>
      <c r="P53" s="32"/>
      <c r="Q53" s="44"/>
      <c r="R53" s="87"/>
      <c r="S53" s="89"/>
      <c r="T53" s="89"/>
      <c r="U53" s="91"/>
      <c r="V53" s="89"/>
      <c r="W53" s="91"/>
      <c r="X53" s="91"/>
    </row>
    <row r="54" spans="1:24" ht="12.75" customHeight="1" x14ac:dyDescent="0.25">
      <c r="A54" s="28"/>
      <c r="B54" s="44"/>
      <c r="C54" s="85"/>
      <c r="D54" s="85"/>
      <c r="E54" s="27"/>
      <c r="F54" s="86"/>
      <c r="G54" s="44"/>
      <c r="H54" s="44"/>
      <c r="I54" s="32"/>
      <c r="J54" s="32"/>
      <c r="K54" s="32"/>
      <c r="L54" s="44"/>
      <c r="M54" s="32"/>
      <c r="N54" s="32"/>
      <c r="O54" s="32"/>
      <c r="P54" s="32"/>
      <c r="Q54" s="44"/>
      <c r="R54" s="87"/>
      <c r="S54" s="89"/>
      <c r="T54" s="89"/>
      <c r="U54" s="91"/>
      <c r="V54" s="89"/>
      <c r="W54" s="91"/>
      <c r="X54" s="91"/>
    </row>
    <row r="55" spans="1:24" ht="12.75" customHeight="1" x14ac:dyDescent="0.25">
      <c r="A55" s="28"/>
      <c r="B55" s="44"/>
      <c r="C55" s="85"/>
      <c r="D55" s="85"/>
      <c r="E55" s="27"/>
      <c r="F55" s="86"/>
      <c r="G55" s="44"/>
      <c r="H55" s="44"/>
      <c r="I55" s="32"/>
      <c r="J55" s="32"/>
      <c r="K55" s="32"/>
      <c r="L55" s="44"/>
      <c r="M55" s="32"/>
      <c r="N55" s="32"/>
      <c r="O55" s="32"/>
      <c r="P55" s="32"/>
      <c r="Q55" s="44"/>
      <c r="R55" s="87"/>
      <c r="S55" s="89"/>
      <c r="T55" s="89"/>
      <c r="U55" s="91"/>
      <c r="V55" s="89"/>
      <c r="W55" s="91"/>
      <c r="X55" s="91"/>
    </row>
    <row r="56" spans="1:24" ht="12.75" customHeight="1" x14ac:dyDescent="0.25">
      <c r="A56" s="28"/>
      <c r="B56" s="44"/>
      <c r="C56" s="85"/>
      <c r="D56" s="85"/>
      <c r="E56" s="27"/>
      <c r="F56" s="86"/>
      <c r="G56" s="44"/>
      <c r="H56" s="44"/>
      <c r="I56" s="32"/>
      <c r="J56" s="32"/>
      <c r="K56" s="32"/>
      <c r="L56" s="44"/>
      <c r="M56" s="32"/>
      <c r="N56" s="32"/>
      <c r="O56" s="32"/>
      <c r="P56" s="32"/>
      <c r="Q56" s="44"/>
      <c r="R56" s="87"/>
      <c r="S56" s="89"/>
      <c r="T56" s="89"/>
      <c r="U56" s="91"/>
      <c r="V56" s="89"/>
      <c r="W56" s="91"/>
      <c r="X56" s="91"/>
    </row>
    <row r="57" spans="1:24" ht="12.75" customHeight="1" x14ac:dyDescent="0.25">
      <c r="A57" s="28"/>
      <c r="B57" s="44"/>
      <c r="C57" s="85"/>
      <c r="D57" s="85"/>
      <c r="E57" s="27"/>
      <c r="F57" s="86"/>
      <c r="G57" s="44"/>
      <c r="H57" s="44"/>
      <c r="I57" s="32"/>
      <c r="J57" s="32"/>
      <c r="K57" s="32"/>
      <c r="L57" s="44"/>
      <c r="M57" s="32"/>
      <c r="N57" s="32"/>
      <c r="O57" s="32"/>
      <c r="P57" s="32"/>
      <c r="Q57" s="44"/>
      <c r="R57" s="87"/>
      <c r="S57" s="89"/>
      <c r="T57" s="89"/>
      <c r="U57" s="91"/>
      <c r="V57" s="89"/>
      <c r="W57" s="91"/>
      <c r="X57" s="91"/>
    </row>
    <row r="58" spans="1:24" ht="12.75" customHeight="1" x14ac:dyDescent="0.25">
      <c r="A58" s="28"/>
      <c r="B58" s="44"/>
      <c r="C58" s="85"/>
      <c r="D58" s="85"/>
      <c r="E58" s="27"/>
      <c r="F58" s="86"/>
      <c r="G58" s="44"/>
      <c r="H58" s="44"/>
      <c r="I58" s="32"/>
      <c r="J58" s="32"/>
      <c r="K58" s="32"/>
      <c r="L58" s="44"/>
      <c r="M58" s="32"/>
      <c r="N58" s="32"/>
      <c r="O58" s="32"/>
      <c r="P58" s="32"/>
      <c r="Q58" s="44"/>
      <c r="R58" s="87"/>
      <c r="S58" s="89"/>
      <c r="T58" s="89"/>
      <c r="U58" s="91"/>
      <c r="V58" s="89"/>
      <c r="W58" s="91"/>
      <c r="X58" s="91"/>
    </row>
    <row r="59" spans="1:24" ht="12.75" customHeight="1" x14ac:dyDescent="0.25">
      <c r="A59" s="28"/>
      <c r="B59" s="44"/>
      <c r="C59" s="85"/>
      <c r="D59" s="85"/>
      <c r="E59" s="27"/>
      <c r="F59" s="86"/>
      <c r="G59" s="44"/>
      <c r="H59" s="44"/>
      <c r="I59" s="32"/>
      <c r="J59" s="32"/>
      <c r="K59" s="32"/>
      <c r="L59" s="44"/>
      <c r="M59" s="32"/>
      <c r="N59" s="32"/>
      <c r="O59" s="32"/>
      <c r="P59" s="32"/>
      <c r="Q59" s="44"/>
      <c r="R59" s="87"/>
      <c r="S59" s="89"/>
      <c r="T59" s="89"/>
      <c r="U59" s="91"/>
      <c r="V59" s="89"/>
      <c r="W59" s="91"/>
      <c r="X59" s="91"/>
    </row>
    <row r="60" spans="1:24" ht="12.75" customHeight="1" x14ac:dyDescent="0.25">
      <c r="A60" s="28"/>
      <c r="B60" s="44"/>
      <c r="C60" s="85"/>
      <c r="D60" s="85"/>
      <c r="E60" s="27"/>
      <c r="F60" s="86"/>
      <c r="G60" s="44"/>
      <c r="H60" s="44"/>
      <c r="I60" s="32"/>
      <c r="J60" s="32"/>
      <c r="K60" s="32"/>
      <c r="L60" s="44"/>
      <c r="M60" s="32"/>
      <c r="N60" s="32"/>
      <c r="O60" s="32"/>
      <c r="P60" s="32"/>
      <c r="Q60" s="44"/>
      <c r="R60" s="87"/>
      <c r="S60" s="89"/>
      <c r="T60" s="89"/>
      <c r="U60" s="91"/>
      <c r="V60" s="89"/>
      <c r="W60" s="91"/>
      <c r="X60" s="91"/>
    </row>
    <row r="61" spans="1:24" ht="12.75" customHeight="1" x14ac:dyDescent="0.25">
      <c r="A61" s="28"/>
      <c r="B61" s="44"/>
      <c r="C61" s="85"/>
      <c r="D61" s="85"/>
      <c r="E61" s="27"/>
      <c r="F61" s="86"/>
      <c r="G61" s="44"/>
      <c r="H61" s="44"/>
      <c r="I61" s="32"/>
      <c r="J61" s="32"/>
      <c r="K61" s="32"/>
      <c r="L61" s="44"/>
      <c r="M61" s="32"/>
      <c r="N61" s="32"/>
      <c r="O61" s="32"/>
      <c r="P61" s="32"/>
      <c r="Q61" s="44"/>
      <c r="R61" s="87"/>
      <c r="S61" s="89"/>
      <c r="T61" s="89"/>
      <c r="U61" s="91"/>
      <c r="V61" s="89"/>
      <c r="W61" s="91"/>
      <c r="X61" s="91"/>
    </row>
    <row r="62" spans="1:24" ht="12.75" customHeight="1" x14ac:dyDescent="0.25">
      <c r="A62" s="28"/>
      <c r="B62" s="44"/>
      <c r="C62" s="85"/>
      <c r="D62" s="85"/>
      <c r="E62" s="27"/>
      <c r="F62" s="86"/>
      <c r="G62" s="44"/>
      <c r="H62" s="44"/>
      <c r="I62" s="32"/>
      <c r="J62" s="32"/>
      <c r="K62" s="32"/>
      <c r="L62" s="44"/>
      <c r="M62" s="32"/>
      <c r="N62" s="32"/>
      <c r="O62" s="32"/>
      <c r="P62" s="32"/>
      <c r="Q62" s="44"/>
      <c r="R62" s="87"/>
      <c r="S62" s="89"/>
      <c r="T62" s="89"/>
      <c r="U62" s="91"/>
      <c r="V62" s="89"/>
      <c r="W62" s="91"/>
      <c r="X62" s="91"/>
    </row>
    <row r="63" spans="1:24" ht="12.75" customHeight="1" x14ac:dyDescent="0.25">
      <c r="A63" s="28"/>
      <c r="B63" s="44"/>
      <c r="C63" s="85"/>
      <c r="D63" s="85"/>
      <c r="E63" s="27"/>
      <c r="F63" s="86"/>
      <c r="G63" s="44"/>
      <c r="H63" s="44"/>
      <c r="I63" s="32"/>
      <c r="J63" s="32"/>
      <c r="K63" s="32"/>
      <c r="L63" s="44"/>
      <c r="M63" s="32"/>
      <c r="N63" s="32"/>
      <c r="O63" s="32"/>
      <c r="P63" s="32"/>
      <c r="Q63" s="44"/>
      <c r="R63" s="87"/>
      <c r="S63" s="89"/>
      <c r="T63" s="89"/>
      <c r="U63" s="91"/>
      <c r="V63" s="89"/>
      <c r="W63" s="91"/>
      <c r="X63" s="91"/>
    </row>
    <row r="64" spans="1:24" ht="12.75" customHeight="1" x14ac:dyDescent="0.25">
      <c r="A64" s="28"/>
      <c r="B64" s="44"/>
      <c r="C64" s="85"/>
      <c r="D64" s="85"/>
      <c r="E64" s="27"/>
      <c r="F64" s="86"/>
      <c r="G64" s="44"/>
      <c r="H64" s="44"/>
      <c r="I64" s="32"/>
      <c r="J64" s="32"/>
      <c r="K64" s="32"/>
      <c r="L64" s="44"/>
      <c r="M64" s="32"/>
      <c r="N64" s="32"/>
      <c r="O64" s="32"/>
      <c r="P64" s="32"/>
      <c r="Q64" s="44"/>
      <c r="R64" s="87"/>
      <c r="S64" s="89"/>
      <c r="T64" s="89"/>
      <c r="U64" s="91"/>
      <c r="V64" s="89"/>
      <c r="W64" s="91"/>
      <c r="X64" s="91"/>
    </row>
    <row r="65" spans="1:24" ht="12.75" customHeight="1" x14ac:dyDescent="0.25">
      <c r="A65" s="28"/>
      <c r="B65" s="44"/>
      <c r="C65" s="85"/>
      <c r="D65" s="85"/>
      <c r="E65" s="27"/>
      <c r="F65" s="86"/>
      <c r="G65" s="44"/>
      <c r="H65" s="44"/>
      <c r="I65" s="32"/>
      <c r="J65" s="32"/>
      <c r="K65" s="32"/>
      <c r="L65" s="44"/>
      <c r="M65" s="32"/>
      <c r="N65" s="32"/>
      <c r="O65" s="32"/>
      <c r="P65" s="32"/>
      <c r="Q65" s="44"/>
      <c r="R65" s="87"/>
      <c r="S65" s="89"/>
      <c r="T65" s="89"/>
      <c r="U65" s="91"/>
      <c r="V65" s="89"/>
      <c r="W65" s="91"/>
      <c r="X65" s="91"/>
    </row>
    <row r="66" spans="1:24" ht="12.75" customHeight="1" x14ac:dyDescent="0.25">
      <c r="A66" s="28"/>
      <c r="B66" s="44"/>
      <c r="C66" s="85"/>
      <c r="D66" s="85"/>
      <c r="E66" s="27"/>
      <c r="F66" s="86"/>
      <c r="G66" s="44"/>
      <c r="H66" s="44"/>
      <c r="I66" s="32"/>
      <c r="J66" s="32"/>
      <c r="K66" s="32"/>
      <c r="L66" s="44"/>
      <c r="M66" s="32"/>
      <c r="N66" s="32"/>
      <c r="O66" s="32"/>
      <c r="P66" s="32"/>
      <c r="Q66" s="44"/>
      <c r="R66" s="87"/>
      <c r="S66" s="89"/>
      <c r="T66" s="89"/>
      <c r="U66" s="91"/>
      <c r="V66" s="89"/>
      <c r="W66" s="91"/>
      <c r="X66" s="91"/>
    </row>
    <row r="67" spans="1:24" ht="12.75" customHeight="1" x14ac:dyDescent="0.25">
      <c r="A67" s="28"/>
      <c r="B67" s="44"/>
      <c r="C67" s="85"/>
      <c r="D67" s="85"/>
      <c r="E67" s="27"/>
      <c r="F67" s="86"/>
      <c r="G67" s="44"/>
      <c r="H67" s="44"/>
      <c r="I67" s="32"/>
      <c r="J67" s="32"/>
      <c r="K67" s="32"/>
      <c r="L67" s="44"/>
      <c r="M67" s="32"/>
      <c r="N67" s="32"/>
      <c r="O67" s="32"/>
      <c r="P67" s="32"/>
      <c r="Q67" s="44"/>
      <c r="R67" s="87"/>
      <c r="S67" s="89"/>
      <c r="T67" s="89"/>
      <c r="U67" s="91"/>
      <c r="V67" s="89"/>
      <c r="W67" s="91"/>
      <c r="X67" s="91"/>
    </row>
    <row r="68" spans="1:24" ht="12.75" customHeight="1" x14ac:dyDescent="0.25">
      <c r="A68" s="28"/>
      <c r="B68" s="44"/>
      <c r="C68" s="85"/>
      <c r="D68" s="85"/>
      <c r="E68" s="27"/>
      <c r="F68" s="86"/>
      <c r="G68" s="44"/>
      <c r="H68" s="44"/>
      <c r="I68" s="32"/>
      <c r="J68" s="32"/>
      <c r="K68" s="32"/>
      <c r="L68" s="44"/>
      <c r="M68" s="32"/>
      <c r="N68" s="32"/>
      <c r="O68" s="32"/>
      <c r="P68" s="32"/>
      <c r="Q68" s="44"/>
      <c r="R68" s="87"/>
      <c r="S68" s="89"/>
      <c r="T68" s="89"/>
      <c r="U68" s="91"/>
      <c r="V68" s="89"/>
      <c r="W68" s="91"/>
      <c r="X68" s="91"/>
    </row>
    <row r="69" spans="1:24" ht="12.75" customHeight="1" x14ac:dyDescent="0.25">
      <c r="A69" s="28"/>
      <c r="B69" s="44"/>
      <c r="C69" s="85"/>
      <c r="D69" s="85"/>
      <c r="E69" s="27"/>
      <c r="F69" s="86"/>
      <c r="G69" s="44"/>
      <c r="H69" s="44"/>
      <c r="I69" s="32"/>
      <c r="J69" s="32"/>
      <c r="K69" s="32"/>
      <c r="L69" s="44"/>
      <c r="M69" s="32"/>
      <c r="N69" s="32"/>
      <c r="O69" s="32"/>
      <c r="P69" s="32"/>
      <c r="Q69" s="44"/>
      <c r="R69" s="87"/>
      <c r="S69" s="89"/>
      <c r="T69" s="89"/>
      <c r="U69" s="91"/>
      <c r="V69" s="89"/>
      <c r="W69" s="91"/>
      <c r="X69" s="91"/>
    </row>
    <row r="70" spans="1:24" ht="12.75" customHeight="1" x14ac:dyDescent="0.25">
      <c r="A70" s="28"/>
      <c r="B70" s="44"/>
      <c r="C70" s="85"/>
      <c r="D70" s="85"/>
      <c r="E70" s="27"/>
      <c r="F70" s="86"/>
      <c r="G70" s="44"/>
      <c r="H70" s="44"/>
      <c r="I70" s="32"/>
      <c r="J70" s="32"/>
      <c r="K70" s="32"/>
      <c r="L70" s="44"/>
      <c r="M70" s="32"/>
      <c r="N70" s="32"/>
      <c r="O70" s="32"/>
      <c r="P70" s="32"/>
      <c r="Q70" s="44"/>
      <c r="R70" s="87"/>
      <c r="S70" s="89"/>
      <c r="T70" s="89"/>
      <c r="U70" s="91"/>
      <c r="V70" s="89"/>
      <c r="W70" s="91"/>
      <c r="X70" s="91"/>
    </row>
    <row r="71" spans="1:24" ht="12.75" customHeight="1" x14ac:dyDescent="0.25">
      <c r="A71" s="28"/>
      <c r="B71" s="44"/>
      <c r="C71" s="85"/>
      <c r="D71" s="85"/>
      <c r="E71" s="27"/>
      <c r="F71" s="86"/>
      <c r="G71" s="44"/>
      <c r="H71" s="44"/>
      <c r="I71" s="32"/>
      <c r="J71" s="32"/>
      <c r="K71" s="32"/>
      <c r="L71" s="44"/>
      <c r="M71" s="32"/>
      <c r="N71" s="32"/>
      <c r="O71" s="32"/>
      <c r="P71" s="32"/>
      <c r="Q71" s="44"/>
      <c r="R71" s="87"/>
      <c r="S71" s="89"/>
      <c r="T71" s="89"/>
      <c r="U71" s="91"/>
      <c r="V71" s="89"/>
      <c r="W71" s="91"/>
      <c r="X71" s="91"/>
    </row>
    <row r="72" spans="1:24" ht="12.75" customHeight="1" x14ac:dyDescent="0.25">
      <c r="A72" s="28"/>
      <c r="B72" s="44"/>
      <c r="C72" s="85"/>
      <c r="D72" s="85"/>
      <c r="E72" s="27"/>
      <c r="F72" s="86"/>
      <c r="G72" s="44"/>
      <c r="H72" s="44"/>
      <c r="I72" s="32"/>
      <c r="J72" s="32"/>
      <c r="K72" s="32"/>
      <c r="L72" s="44"/>
      <c r="M72" s="32"/>
      <c r="N72" s="32"/>
      <c r="O72" s="32"/>
      <c r="P72" s="32"/>
      <c r="Q72" s="44"/>
      <c r="R72" s="87"/>
      <c r="S72" s="89"/>
      <c r="T72" s="89"/>
      <c r="U72" s="91"/>
      <c r="V72" s="89"/>
      <c r="W72" s="91"/>
      <c r="X72" s="91"/>
    </row>
    <row r="73" spans="1:24" ht="12.75" customHeight="1" x14ac:dyDescent="0.25">
      <c r="A73" s="28"/>
      <c r="B73" s="44"/>
      <c r="C73" s="85"/>
      <c r="D73" s="85"/>
      <c r="E73" s="27"/>
      <c r="F73" s="86"/>
      <c r="G73" s="44"/>
      <c r="H73" s="44"/>
      <c r="I73" s="32"/>
      <c r="J73" s="32"/>
      <c r="K73" s="32"/>
      <c r="L73" s="44"/>
      <c r="M73" s="32"/>
      <c r="N73" s="32"/>
      <c r="O73" s="32"/>
      <c r="P73" s="32"/>
      <c r="Q73" s="44"/>
      <c r="R73" s="87"/>
      <c r="S73" s="89"/>
      <c r="T73" s="89"/>
      <c r="U73" s="91"/>
      <c r="V73" s="89"/>
      <c r="W73" s="91"/>
      <c r="X73" s="91"/>
    </row>
    <row r="74" spans="1:24" ht="12.75" customHeight="1" x14ac:dyDescent="0.25">
      <c r="A74" s="28"/>
      <c r="B74" s="44"/>
      <c r="C74" s="85"/>
      <c r="D74" s="85"/>
      <c r="E74" s="27"/>
      <c r="F74" s="86"/>
      <c r="G74" s="44"/>
      <c r="H74" s="44"/>
      <c r="I74" s="32"/>
      <c r="J74" s="32"/>
      <c r="K74" s="32"/>
      <c r="L74" s="44"/>
      <c r="M74" s="32"/>
      <c r="N74" s="32"/>
      <c r="O74" s="32"/>
      <c r="P74" s="32"/>
      <c r="Q74" s="44"/>
      <c r="R74" s="87"/>
      <c r="S74" s="89"/>
      <c r="T74" s="89"/>
      <c r="U74" s="91"/>
      <c r="V74" s="89"/>
      <c r="W74" s="91"/>
      <c r="X74" s="91"/>
    </row>
    <row r="75" spans="1:24" ht="12.75" customHeight="1" x14ac:dyDescent="0.25">
      <c r="A75" s="28"/>
      <c r="B75" s="44"/>
      <c r="C75" s="85"/>
      <c r="D75" s="85"/>
      <c r="E75" s="27"/>
      <c r="F75" s="86"/>
      <c r="G75" s="44"/>
      <c r="H75" s="44"/>
      <c r="I75" s="32"/>
      <c r="J75" s="32"/>
      <c r="K75" s="32"/>
      <c r="L75" s="44"/>
      <c r="M75" s="32"/>
      <c r="N75" s="32"/>
      <c r="O75" s="32"/>
      <c r="P75" s="32"/>
      <c r="Q75" s="44"/>
      <c r="R75" s="87"/>
      <c r="S75" s="89"/>
      <c r="T75" s="89"/>
      <c r="U75" s="91"/>
      <c r="V75" s="89"/>
      <c r="W75" s="91"/>
      <c r="X75" s="91"/>
    </row>
    <row r="76" spans="1:24" ht="12.75" customHeight="1" x14ac:dyDescent="0.25">
      <c r="A76" s="28"/>
      <c r="B76" s="44"/>
      <c r="C76" s="85"/>
      <c r="D76" s="85"/>
      <c r="E76" s="27"/>
      <c r="F76" s="86"/>
      <c r="G76" s="44"/>
      <c r="H76" s="44"/>
      <c r="I76" s="32"/>
      <c r="J76" s="32"/>
      <c r="K76" s="32"/>
      <c r="L76" s="44"/>
      <c r="M76" s="32"/>
      <c r="N76" s="32"/>
      <c r="O76" s="32"/>
      <c r="P76" s="32"/>
      <c r="Q76" s="44"/>
      <c r="R76" s="87"/>
      <c r="S76" s="89"/>
      <c r="T76" s="89"/>
      <c r="U76" s="91"/>
      <c r="V76" s="89"/>
      <c r="W76" s="91"/>
      <c r="X76" s="91"/>
    </row>
    <row r="77" spans="1:24" ht="12.75" customHeight="1" x14ac:dyDescent="0.25">
      <c r="A77" s="28"/>
      <c r="B77" s="44"/>
      <c r="C77" s="85"/>
      <c r="D77" s="85"/>
      <c r="E77" s="27"/>
      <c r="F77" s="86"/>
      <c r="G77" s="44"/>
      <c r="H77" s="44"/>
      <c r="I77" s="32"/>
      <c r="J77" s="32"/>
      <c r="K77" s="32"/>
      <c r="L77" s="44"/>
      <c r="M77" s="32"/>
      <c r="N77" s="32"/>
      <c r="O77" s="32"/>
      <c r="P77" s="32"/>
      <c r="Q77" s="44"/>
      <c r="R77" s="87"/>
      <c r="S77" s="89"/>
      <c r="T77" s="89"/>
      <c r="U77" s="91"/>
      <c r="V77" s="89"/>
      <c r="W77" s="91"/>
      <c r="X77" s="91"/>
    </row>
    <row r="78" spans="1:24" ht="12.75" customHeight="1" x14ac:dyDescent="0.25">
      <c r="A78" s="28"/>
      <c r="B78" s="44"/>
      <c r="C78" s="85"/>
      <c r="D78" s="85"/>
      <c r="E78" s="27"/>
      <c r="F78" s="86"/>
      <c r="G78" s="44"/>
      <c r="H78" s="44"/>
      <c r="I78" s="32"/>
      <c r="J78" s="32"/>
      <c r="K78" s="32"/>
      <c r="L78" s="44"/>
      <c r="M78" s="32"/>
      <c r="N78" s="32"/>
      <c r="O78" s="32"/>
      <c r="P78" s="32"/>
      <c r="Q78" s="44"/>
      <c r="R78" s="87"/>
      <c r="S78" s="89"/>
      <c r="T78" s="89"/>
      <c r="U78" s="91"/>
      <c r="V78" s="89"/>
      <c r="W78" s="91"/>
      <c r="X78" s="91"/>
    </row>
    <row r="79" spans="1:24" ht="12.75" customHeight="1" x14ac:dyDescent="0.25">
      <c r="A79" s="28"/>
      <c r="B79" s="44"/>
      <c r="C79" s="85"/>
      <c r="D79" s="85"/>
      <c r="E79" s="27"/>
      <c r="F79" s="86"/>
      <c r="G79" s="44"/>
      <c r="H79" s="44"/>
      <c r="I79" s="32"/>
      <c r="J79" s="32"/>
      <c r="K79" s="32"/>
      <c r="L79" s="44"/>
      <c r="M79" s="32"/>
      <c r="N79" s="32"/>
      <c r="O79" s="32"/>
      <c r="P79" s="32"/>
      <c r="Q79" s="44"/>
      <c r="R79" s="87"/>
      <c r="S79" s="89"/>
      <c r="T79" s="89"/>
      <c r="U79" s="91"/>
      <c r="V79" s="89"/>
      <c r="W79" s="91"/>
      <c r="X79" s="91"/>
    </row>
    <row r="80" spans="1:24" ht="12.75" customHeight="1" x14ac:dyDescent="0.25">
      <c r="A80" s="28"/>
      <c r="B80" s="44"/>
      <c r="C80" s="85"/>
      <c r="D80" s="85"/>
      <c r="E80" s="27"/>
      <c r="F80" s="86"/>
      <c r="G80" s="44"/>
      <c r="H80" s="44"/>
      <c r="I80" s="32"/>
      <c r="J80" s="32"/>
      <c r="K80" s="32"/>
      <c r="L80" s="44"/>
      <c r="M80" s="32"/>
      <c r="N80" s="32"/>
      <c r="O80" s="32"/>
      <c r="P80" s="32"/>
      <c r="Q80" s="44"/>
      <c r="R80" s="87"/>
      <c r="S80" s="89"/>
      <c r="T80" s="89"/>
      <c r="U80" s="91"/>
      <c r="V80" s="89"/>
      <c r="W80" s="91"/>
      <c r="X80" s="91"/>
    </row>
    <row r="81" spans="1:24" ht="12.75" customHeight="1" x14ac:dyDescent="0.25">
      <c r="A81" s="28"/>
      <c r="B81" s="44"/>
      <c r="C81" s="85"/>
      <c r="D81" s="85"/>
      <c r="E81" s="27"/>
      <c r="F81" s="86"/>
      <c r="G81" s="44"/>
      <c r="H81" s="44"/>
      <c r="I81" s="32"/>
      <c r="J81" s="32"/>
      <c r="K81" s="32"/>
      <c r="L81" s="44"/>
      <c r="M81" s="32"/>
      <c r="N81" s="32"/>
      <c r="O81" s="32"/>
      <c r="P81" s="32"/>
      <c r="Q81" s="44"/>
      <c r="R81" s="87"/>
      <c r="S81" s="89"/>
      <c r="T81" s="89"/>
      <c r="U81" s="91"/>
      <c r="V81" s="89"/>
      <c r="W81" s="91"/>
      <c r="X81" s="91"/>
    </row>
    <row r="82" spans="1:24" ht="12.75" customHeight="1" x14ac:dyDescent="0.25">
      <c r="A82" s="28"/>
      <c r="B82" s="44"/>
      <c r="C82" s="85"/>
      <c r="D82" s="85"/>
      <c r="E82" s="27"/>
      <c r="F82" s="86"/>
      <c r="G82" s="44"/>
      <c r="H82" s="44"/>
      <c r="I82" s="32"/>
      <c r="J82" s="32"/>
      <c r="K82" s="32"/>
      <c r="L82" s="44"/>
      <c r="M82" s="32"/>
      <c r="N82" s="32"/>
      <c r="O82" s="32"/>
      <c r="P82" s="32"/>
      <c r="Q82" s="44"/>
      <c r="R82" s="87"/>
      <c r="S82" s="89"/>
      <c r="T82" s="89"/>
      <c r="U82" s="91"/>
      <c r="V82" s="89"/>
      <c r="W82" s="91"/>
      <c r="X82" s="91"/>
    </row>
    <row r="83" spans="1:24" ht="12.75" customHeight="1" x14ac:dyDescent="0.25">
      <c r="A83" s="28"/>
      <c r="B83" s="44"/>
      <c r="C83" s="85"/>
      <c r="D83" s="85"/>
      <c r="E83" s="27"/>
      <c r="F83" s="86"/>
      <c r="G83" s="44"/>
      <c r="H83" s="44"/>
      <c r="I83" s="32"/>
      <c r="J83" s="32"/>
      <c r="K83" s="32"/>
      <c r="L83" s="44"/>
      <c r="M83" s="32"/>
      <c r="N83" s="32"/>
      <c r="O83" s="32"/>
      <c r="P83" s="32"/>
      <c r="Q83" s="44"/>
      <c r="R83" s="87"/>
      <c r="S83" s="89"/>
      <c r="T83" s="89"/>
      <c r="U83" s="91"/>
      <c r="V83" s="89"/>
      <c r="W83" s="91"/>
      <c r="X83" s="91"/>
    </row>
    <row r="84" spans="1:24" ht="12.75" customHeight="1" x14ac:dyDescent="0.25">
      <c r="A84" s="28"/>
      <c r="B84" s="44"/>
      <c r="C84" s="85"/>
      <c r="D84" s="85"/>
      <c r="E84" s="27"/>
      <c r="F84" s="86"/>
      <c r="G84" s="44"/>
      <c r="H84" s="44"/>
      <c r="I84" s="32"/>
      <c r="J84" s="32"/>
      <c r="K84" s="32"/>
      <c r="L84" s="44"/>
      <c r="M84" s="32"/>
      <c r="N84" s="32"/>
      <c r="O84" s="32"/>
      <c r="P84" s="32"/>
      <c r="Q84" s="44"/>
      <c r="R84" s="87"/>
      <c r="S84" s="89"/>
      <c r="T84" s="89"/>
      <c r="U84" s="91"/>
      <c r="V84" s="89"/>
      <c r="W84" s="91"/>
      <c r="X84" s="91"/>
    </row>
    <row r="85" spans="1:24" ht="12.75" customHeight="1" x14ac:dyDescent="0.25">
      <c r="A85" s="28"/>
      <c r="B85" s="44"/>
      <c r="C85" s="85"/>
      <c r="D85" s="85"/>
      <c r="E85" s="27"/>
      <c r="F85" s="86"/>
      <c r="G85" s="44"/>
      <c r="H85" s="44"/>
      <c r="I85" s="32"/>
      <c r="J85" s="32"/>
      <c r="K85" s="32"/>
      <c r="L85" s="44"/>
      <c r="M85" s="32"/>
      <c r="N85" s="32"/>
      <c r="O85" s="32"/>
      <c r="P85" s="32"/>
      <c r="Q85" s="44"/>
      <c r="R85" s="87"/>
      <c r="S85" s="89"/>
      <c r="T85" s="89"/>
      <c r="U85" s="91"/>
      <c r="V85" s="89"/>
      <c r="W85" s="91"/>
      <c r="X85" s="91"/>
    </row>
    <row r="86" spans="1:24" ht="12.75" customHeight="1" x14ac:dyDescent="0.25">
      <c r="A86" s="28"/>
      <c r="B86" s="44"/>
      <c r="C86" s="85"/>
      <c r="D86" s="85"/>
      <c r="E86" s="27"/>
      <c r="F86" s="86"/>
      <c r="G86" s="44"/>
      <c r="H86" s="44"/>
      <c r="I86" s="32"/>
      <c r="J86" s="32"/>
      <c r="K86" s="32"/>
      <c r="L86" s="44"/>
      <c r="M86" s="32"/>
      <c r="N86" s="32"/>
      <c r="O86" s="32"/>
      <c r="P86" s="32"/>
      <c r="Q86" s="44"/>
      <c r="R86" s="87"/>
      <c r="S86" s="89"/>
      <c r="T86" s="89"/>
      <c r="U86" s="91"/>
      <c r="V86" s="89"/>
      <c r="W86" s="91"/>
      <c r="X86" s="91"/>
    </row>
    <row r="87" spans="1:24" ht="12.75" customHeight="1" x14ac:dyDescent="0.25">
      <c r="A87" s="28"/>
      <c r="B87" s="44"/>
      <c r="C87" s="85"/>
      <c r="D87" s="85"/>
      <c r="E87" s="27"/>
      <c r="F87" s="86"/>
      <c r="G87" s="44"/>
      <c r="H87" s="44"/>
      <c r="I87" s="32"/>
      <c r="J87" s="32"/>
      <c r="K87" s="32"/>
      <c r="L87" s="44"/>
      <c r="M87" s="32"/>
      <c r="N87" s="32"/>
      <c r="O87" s="32"/>
      <c r="P87" s="32"/>
      <c r="Q87" s="44"/>
      <c r="R87" s="87"/>
      <c r="S87" s="89"/>
      <c r="T87" s="89"/>
      <c r="U87" s="91"/>
      <c r="V87" s="89"/>
      <c r="W87" s="91"/>
      <c r="X87" s="91"/>
    </row>
    <row r="88" spans="1:24" ht="12.75" customHeight="1" x14ac:dyDescent="0.25">
      <c r="A88" s="28"/>
      <c r="B88" s="44"/>
      <c r="C88" s="85"/>
      <c r="D88" s="85"/>
      <c r="E88" s="27"/>
      <c r="F88" s="86"/>
      <c r="G88" s="44"/>
      <c r="H88" s="44"/>
      <c r="I88" s="32"/>
      <c r="J88" s="32"/>
      <c r="K88" s="32"/>
      <c r="L88" s="44"/>
      <c r="M88" s="32"/>
      <c r="N88" s="32"/>
      <c r="O88" s="32"/>
      <c r="P88" s="32"/>
      <c r="Q88" s="44"/>
      <c r="R88" s="87"/>
      <c r="S88" s="89"/>
      <c r="T88" s="89"/>
      <c r="U88" s="91"/>
      <c r="V88" s="89"/>
      <c r="W88" s="91"/>
      <c r="X88" s="91"/>
    </row>
    <row r="89" spans="1:24" ht="12.75" customHeight="1" x14ac:dyDescent="0.25">
      <c r="A89" s="28"/>
      <c r="B89" s="44"/>
      <c r="C89" s="85"/>
      <c r="D89" s="85"/>
      <c r="E89" s="27"/>
      <c r="F89" s="86"/>
      <c r="G89" s="44"/>
      <c r="H89" s="44"/>
      <c r="I89" s="32"/>
      <c r="J89" s="32"/>
      <c r="K89" s="32"/>
      <c r="L89" s="44"/>
      <c r="M89" s="32"/>
      <c r="N89" s="32"/>
      <c r="O89" s="32"/>
      <c r="P89" s="32"/>
      <c r="Q89" s="44"/>
      <c r="R89" s="87"/>
      <c r="S89" s="89"/>
      <c r="T89" s="89"/>
      <c r="U89" s="91"/>
      <c r="V89" s="89"/>
      <c r="W89" s="91"/>
      <c r="X89" s="91"/>
    </row>
    <row r="90" spans="1:24" ht="12.75" customHeight="1" x14ac:dyDescent="0.25">
      <c r="A90" s="28"/>
      <c r="B90" s="44"/>
      <c r="C90" s="85"/>
      <c r="D90" s="85"/>
      <c r="E90" s="27"/>
      <c r="F90" s="86"/>
      <c r="G90" s="44"/>
      <c r="H90" s="44"/>
      <c r="I90" s="32"/>
      <c r="J90" s="32"/>
      <c r="K90" s="32"/>
      <c r="L90" s="44"/>
      <c r="M90" s="32"/>
      <c r="N90" s="32"/>
      <c r="O90" s="32"/>
      <c r="P90" s="32"/>
      <c r="Q90" s="44"/>
      <c r="R90" s="87"/>
      <c r="S90" s="89"/>
      <c r="T90" s="89"/>
      <c r="U90" s="91"/>
      <c r="V90" s="89"/>
      <c r="W90" s="91"/>
      <c r="X90" s="91"/>
    </row>
    <row r="91" spans="1:24" ht="12.75" customHeight="1" x14ac:dyDescent="0.25">
      <c r="A91" s="28"/>
      <c r="B91" s="44"/>
      <c r="C91" s="85"/>
      <c r="D91" s="85"/>
      <c r="E91" s="27"/>
      <c r="F91" s="86"/>
      <c r="G91" s="44"/>
      <c r="H91" s="44"/>
      <c r="I91" s="32"/>
      <c r="J91" s="32"/>
      <c r="K91" s="32"/>
      <c r="L91" s="44"/>
      <c r="M91" s="32"/>
      <c r="N91" s="32"/>
      <c r="O91" s="32"/>
      <c r="P91" s="32"/>
      <c r="Q91" s="44"/>
      <c r="R91" s="87"/>
      <c r="S91" s="89"/>
      <c r="T91" s="89"/>
      <c r="U91" s="91"/>
      <c r="V91" s="89"/>
      <c r="W91" s="91"/>
      <c r="X91" s="91"/>
    </row>
    <row r="92" spans="1:24" ht="12.75" customHeight="1" x14ac:dyDescent="0.25">
      <c r="A92" s="28"/>
      <c r="B92" s="44"/>
      <c r="C92" s="85"/>
      <c r="D92" s="85"/>
      <c r="E92" s="27"/>
      <c r="F92" s="86"/>
      <c r="G92" s="44"/>
      <c r="H92" s="44"/>
      <c r="I92" s="32"/>
      <c r="J92" s="32"/>
      <c r="K92" s="32"/>
      <c r="L92" s="44"/>
      <c r="M92" s="32"/>
      <c r="N92" s="32"/>
      <c r="O92" s="32"/>
      <c r="P92" s="32"/>
      <c r="Q92" s="44"/>
      <c r="R92" s="87"/>
      <c r="S92" s="89"/>
      <c r="T92" s="89"/>
      <c r="U92" s="91"/>
      <c r="V92" s="89"/>
      <c r="W92" s="91"/>
      <c r="X92" s="91"/>
    </row>
    <row r="93" spans="1:24" ht="12.75" customHeight="1" x14ac:dyDescent="0.25">
      <c r="A93" s="28"/>
      <c r="B93" s="44"/>
      <c r="C93" s="85"/>
      <c r="D93" s="85"/>
      <c r="E93" s="27"/>
      <c r="F93" s="86"/>
      <c r="G93" s="44"/>
      <c r="H93" s="44"/>
      <c r="I93" s="32"/>
      <c r="J93" s="32"/>
      <c r="K93" s="32"/>
      <c r="L93" s="44"/>
      <c r="M93" s="32"/>
      <c r="N93" s="32"/>
      <c r="O93" s="32"/>
      <c r="P93" s="32"/>
      <c r="Q93" s="44"/>
      <c r="R93" s="87"/>
      <c r="S93" s="89"/>
      <c r="T93" s="89"/>
      <c r="U93" s="91"/>
      <c r="V93" s="89"/>
      <c r="W93" s="91"/>
      <c r="X93" s="91"/>
    </row>
    <row r="94" spans="1:24" ht="12.75" customHeight="1" x14ac:dyDescent="0.25">
      <c r="A94" s="28"/>
      <c r="B94" s="44"/>
      <c r="C94" s="85"/>
      <c r="D94" s="85"/>
      <c r="E94" s="27"/>
      <c r="F94" s="86"/>
      <c r="G94" s="44"/>
      <c r="H94" s="44"/>
      <c r="I94" s="32"/>
      <c r="J94" s="32"/>
      <c r="K94" s="32"/>
      <c r="L94" s="44"/>
      <c r="M94" s="32"/>
      <c r="N94" s="32"/>
      <c r="O94" s="32"/>
      <c r="P94" s="32"/>
      <c r="Q94" s="44"/>
      <c r="R94" s="87"/>
      <c r="S94" s="89"/>
      <c r="T94" s="89"/>
      <c r="U94" s="91"/>
      <c r="V94" s="89"/>
      <c r="W94" s="91"/>
      <c r="X94" s="91"/>
    </row>
    <row r="95" spans="1:24" ht="12.75" customHeight="1" x14ac:dyDescent="0.25">
      <c r="A95" s="28"/>
      <c r="B95" s="44"/>
      <c r="C95" s="85"/>
      <c r="D95" s="85"/>
      <c r="E95" s="27"/>
      <c r="F95" s="86"/>
      <c r="G95" s="44"/>
      <c r="H95" s="44"/>
      <c r="I95" s="32"/>
      <c r="J95" s="32"/>
      <c r="K95" s="32"/>
      <c r="L95" s="44"/>
      <c r="M95" s="32"/>
      <c r="N95" s="32"/>
      <c r="O95" s="32"/>
      <c r="P95" s="32"/>
      <c r="Q95" s="44"/>
      <c r="R95" s="87"/>
      <c r="S95" s="89"/>
      <c r="T95" s="89"/>
      <c r="U95" s="91"/>
      <c r="V95" s="89"/>
      <c r="W95" s="91"/>
      <c r="X95" s="91"/>
    </row>
    <row r="96" spans="1:24" ht="12.75" customHeight="1" x14ac:dyDescent="0.25">
      <c r="A96" s="28"/>
      <c r="B96" s="44"/>
      <c r="C96" s="85"/>
      <c r="D96" s="85"/>
      <c r="E96" s="27"/>
      <c r="F96" s="86"/>
      <c r="G96" s="44"/>
      <c r="H96" s="44"/>
      <c r="I96" s="32"/>
      <c r="J96" s="32"/>
      <c r="K96" s="32"/>
      <c r="L96" s="44"/>
      <c r="M96" s="32"/>
      <c r="N96" s="32"/>
      <c r="O96" s="32"/>
      <c r="P96" s="32"/>
      <c r="Q96" s="44"/>
      <c r="R96" s="87"/>
      <c r="S96" s="89"/>
      <c r="T96" s="89"/>
      <c r="U96" s="91"/>
      <c r="V96" s="89"/>
      <c r="W96" s="91"/>
      <c r="X96" s="91"/>
    </row>
    <row r="97" spans="1:24" ht="12.75" customHeight="1" x14ac:dyDescent="0.25">
      <c r="A97" s="28"/>
      <c r="B97" s="44"/>
      <c r="C97" s="85"/>
      <c r="D97" s="85"/>
      <c r="E97" s="27"/>
      <c r="F97" s="86"/>
      <c r="G97" s="44"/>
      <c r="H97" s="44"/>
      <c r="I97" s="32"/>
      <c r="J97" s="32"/>
      <c r="K97" s="32"/>
      <c r="L97" s="44"/>
      <c r="M97" s="32"/>
      <c r="N97" s="32"/>
      <c r="O97" s="32"/>
      <c r="P97" s="32"/>
      <c r="Q97" s="44"/>
      <c r="R97" s="87"/>
      <c r="S97" s="89"/>
      <c r="T97" s="89"/>
      <c r="U97" s="91"/>
      <c r="V97" s="89"/>
      <c r="W97" s="91"/>
      <c r="X97" s="91"/>
    </row>
    <row r="98" spans="1:24" ht="12.75" customHeight="1" x14ac:dyDescent="0.25">
      <c r="A98" s="28"/>
      <c r="B98" s="44"/>
      <c r="C98" s="85"/>
      <c r="D98" s="85"/>
      <c r="E98" s="27"/>
      <c r="F98" s="86"/>
      <c r="G98" s="44"/>
      <c r="H98" s="44"/>
      <c r="I98" s="32"/>
      <c r="J98" s="32"/>
      <c r="K98" s="32"/>
      <c r="L98" s="44"/>
      <c r="M98" s="32"/>
      <c r="N98" s="32"/>
      <c r="O98" s="32"/>
      <c r="P98" s="32"/>
      <c r="Q98" s="44"/>
      <c r="R98" s="87"/>
      <c r="S98" s="89"/>
      <c r="T98" s="89"/>
      <c r="U98" s="91"/>
      <c r="V98" s="89"/>
      <c r="W98" s="91"/>
      <c r="X98" s="91"/>
    </row>
    <row r="99" spans="1:24" ht="12.75" customHeight="1" x14ac:dyDescent="0.25">
      <c r="A99" s="28"/>
      <c r="B99" s="44"/>
      <c r="C99" s="85"/>
      <c r="D99" s="85"/>
      <c r="E99" s="27"/>
      <c r="F99" s="86"/>
      <c r="G99" s="44"/>
      <c r="H99" s="44"/>
      <c r="I99" s="32"/>
      <c r="J99" s="32"/>
      <c r="K99" s="32"/>
      <c r="L99" s="44"/>
      <c r="M99" s="32"/>
      <c r="N99" s="32"/>
      <c r="O99" s="32"/>
      <c r="P99" s="32"/>
      <c r="Q99" s="44"/>
      <c r="R99" s="87"/>
      <c r="S99" s="89"/>
      <c r="T99" s="89"/>
      <c r="U99" s="91"/>
      <c r="V99" s="89"/>
      <c r="W99" s="91"/>
      <c r="X99" s="91"/>
    </row>
    <row r="100" spans="1:24" ht="12.75" customHeight="1" x14ac:dyDescent="0.25">
      <c r="A100" s="28"/>
      <c r="B100" s="44"/>
      <c r="C100" s="85"/>
      <c r="D100" s="85"/>
      <c r="E100" s="27"/>
      <c r="F100" s="86"/>
      <c r="G100" s="44"/>
      <c r="H100" s="44"/>
      <c r="I100" s="32"/>
      <c r="J100" s="32"/>
      <c r="K100" s="32"/>
      <c r="L100" s="44"/>
      <c r="M100" s="32"/>
      <c r="N100" s="32"/>
      <c r="O100" s="32"/>
      <c r="P100" s="32"/>
      <c r="Q100" s="44"/>
      <c r="R100" s="87"/>
      <c r="S100" s="89"/>
      <c r="T100" s="89"/>
      <c r="U100" s="91"/>
      <c r="V100" s="89"/>
      <c r="W100" s="91"/>
      <c r="X100" s="91"/>
    </row>
    <row r="101" spans="1:24" ht="12.75" customHeight="1" x14ac:dyDescent="0.25">
      <c r="A101" s="28"/>
      <c r="B101" s="44"/>
      <c r="C101" s="85"/>
      <c r="D101" s="85"/>
      <c r="E101" s="27"/>
      <c r="F101" s="86"/>
      <c r="G101" s="44"/>
      <c r="H101" s="44"/>
      <c r="I101" s="32"/>
      <c r="J101" s="32"/>
      <c r="K101" s="32"/>
      <c r="L101" s="44"/>
      <c r="M101" s="32"/>
      <c r="N101" s="32"/>
      <c r="O101" s="32"/>
      <c r="P101" s="32"/>
      <c r="Q101" s="44"/>
      <c r="R101" s="87"/>
      <c r="S101" s="89"/>
      <c r="T101" s="89"/>
      <c r="U101" s="91"/>
      <c r="V101" s="89"/>
      <c r="W101" s="91"/>
      <c r="X101" s="91"/>
    </row>
    <row r="102" spans="1:24" ht="12.75" customHeight="1" x14ac:dyDescent="0.25">
      <c r="A102" s="28"/>
      <c r="B102" s="44"/>
      <c r="C102" s="85"/>
      <c r="D102" s="85"/>
      <c r="E102" s="27"/>
      <c r="F102" s="86"/>
      <c r="G102" s="44"/>
      <c r="H102" s="44"/>
      <c r="I102" s="32"/>
      <c r="J102" s="32"/>
      <c r="K102" s="32"/>
      <c r="L102" s="44"/>
      <c r="M102" s="32"/>
      <c r="N102" s="32"/>
      <c r="O102" s="32"/>
      <c r="P102" s="32"/>
      <c r="Q102" s="44"/>
      <c r="R102" s="87"/>
      <c r="S102" s="89"/>
      <c r="T102" s="89"/>
      <c r="U102" s="91"/>
      <c r="V102" s="89"/>
      <c r="W102" s="91"/>
      <c r="X102" s="91"/>
    </row>
    <row r="103" spans="1:24" ht="12.75" customHeight="1" x14ac:dyDescent="0.25">
      <c r="A103" s="28"/>
      <c r="B103" s="44"/>
      <c r="C103" s="85"/>
      <c r="D103" s="85"/>
      <c r="E103" s="27"/>
      <c r="F103" s="86"/>
      <c r="G103" s="44"/>
      <c r="H103" s="44"/>
      <c r="I103" s="32"/>
      <c r="J103" s="32"/>
      <c r="K103" s="32"/>
      <c r="L103" s="44"/>
      <c r="M103" s="32"/>
      <c r="N103" s="32"/>
      <c r="O103" s="32"/>
      <c r="P103" s="32"/>
      <c r="Q103" s="44"/>
      <c r="R103" s="87"/>
      <c r="S103" s="89"/>
      <c r="T103" s="89"/>
      <c r="U103" s="91"/>
      <c r="V103" s="89"/>
      <c r="W103" s="91"/>
      <c r="X103" s="91"/>
    </row>
    <row r="104" spans="1:24" ht="12.75" customHeight="1" x14ac:dyDescent="0.25">
      <c r="A104" s="28"/>
      <c r="B104" s="44"/>
      <c r="C104" s="85"/>
      <c r="D104" s="85"/>
      <c r="E104" s="27"/>
      <c r="F104" s="86"/>
      <c r="G104" s="44"/>
      <c r="H104" s="44"/>
      <c r="I104" s="32"/>
      <c r="J104" s="32"/>
      <c r="K104" s="32"/>
      <c r="L104" s="44"/>
      <c r="M104" s="32"/>
      <c r="N104" s="32"/>
      <c r="O104" s="32"/>
      <c r="P104" s="32"/>
      <c r="Q104" s="44"/>
      <c r="R104" s="87"/>
      <c r="S104" s="89"/>
      <c r="T104" s="89"/>
      <c r="U104" s="91"/>
      <c r="V104" s="89"/>
      <c r="W104" s="91"/>
      <c r="X104" s="91"/>
    </row>
    <row r="105" spans="1:24" ht="12.75" customHeight="1" x14ac:dyDescent="0.25">
      <c r="A105" s="28"/>
      <c r="B105" s="44"/>
      <c r="C105" s="85"/>
      <c r="D105" s="85"/>
      <c r="E105" s="27"/>
      <c r="F105" s="86"/>
      <c r="G105" s="44"/>
      <c r="H105" s="44"/>
      <c r="I105" s="32"/>
      <c r="J105" s="32"/>
      <c r="K105" s="32"/>
      <c r="L105" s="44"/>
      <c r="M105" s="32"/>
      <c r="N105" s="32"/>
      <c r="O105" s="32"/>
      <c r="P105" s="32"/>
      <c r="Q105" s="44"/>
      <c r="R105" s="87"/>
      <c r="S105" s="89"/>
      <c r="T105" s="89"/>
      <c r="U105" s="91"/>
      <c r="V105" s="89"/>
      <c r="W105" s="91"/>
      <c r="X105" s="91"/>
    </row>
    <row r="106" spans="1:24" ht="12.75" customHeight="1" x14ac:dyDescent="0.25">
      <c r="A106" s="28"/>
      <c r="B106" s="44"/>
      <c r="C106" s="85"/>
      <c r="D106" s="85"/>
      <c r="E106" s="27"/>
      <c r="F106" s="86"/>
      <c r="G106" s="44"/>
      <c r="H106" s="44"/>
      <c r="I106" s="32"/>
      <c r="J106" s="32"/>
      <c r="K106" s="32"/>
      <c r="L106" s="44"/>
      <c r="M106" s="32"/>
      <c r="N106" s="32"/>
      <c r="O106" s="32"/>
      <c r="P106" s="32"/>
      <c r="Q106" s="44"/>
      <c r="R106" s="87"/>
      <c r="S106" s="89"/>
      <c r="T106" s="89"/>
      <c r="U106" s="91"/>
      <c r="V106" s="89"/>
      <c r="W106" s="91"/>
      <c r="X106" s="91"/>
    </row>
    <row r="107" spans="1:24" ht="12.75" customHeight="1" x14ac:dyDescent="0.25">
      <c r="A107" s="28"/>
      <c r="B107" s="44"/>
      <c r="C107" s="85"/>
      <c r="D107" s="85"/>
      <c r="E107" s="27"/>
      <c r="F107" s="86"/>
      <c r="G107" s="44"/>
      <c r="H107" s="44"/>
      <c r="I107" s="32"/>
      <c r="J107" s="32"/>
      <c r="K107" s="32"/>
      <c r="L107" s="44"/>
      <c r="M107" s="32"/>
      <c r="N107" s="32"/>
      <c r="O107" s="32"/>
      <c r="P107" s="32"/>
      <c r="Q107" s="44"/>
      <c r="R107" s="87"/>
      <c r="S107" s="89"/>
      <c r="T107" s="89"/>
      <c r="U107" s="91"/>
      <c r="V107" s="89"/>
      <c r="W107" s="91"/>
      <c r="X107" s="91"/>
    </row>
    <row r="108" spans="1:24" ht="12.75" customHeight="1" x14ac:dyDescent="0.25">
      <c r="A108" s="28"/>
      <c r="B108" s="44"/>
      <c r="C108" s="85"/>
      <c r="D108" s="85"/>
      <c r="E108" s="27"/>
      <c r="F108" s="86"/>
      <c r="G108" s="44"/>
      <c r="H108" s="44"/>
      <c r="I108" s="32"/>
      <c r="J108" s="32"/>
      <c r="K108" s="32"/>
      <c r="L108" s="44"/>
      <c r="M108" s="32"/>
      <c r="N108" s="32"/>
      <c r="O108" s="32"/>
      <c r="P108" s="32"/>
      <c r="Q108" s="44"/>
      <c r="R108" s="87"/>
      <c r="S108" s="89"/>
      <c r="T108" s="89"/>
      <c r="U108" s="91"/>
      <c r="V108" s="89"/>
      <c r="W108" s="91"/>
      <c r="X108" s="91"/>
    </row>
    <row r="109" spans="1:24" ht="12.75" customHeight="1" x14ac:dyDescent="0.25">
      <c r="A109" s="28"/>
      <c r="B109" s="44"/>
      <c r="C109" s="85"/>
      <c r="D109" s="85"/>
      <c r="E109" s="27"/>
      <c r="F109" s="86"/>
      <c r="G109" s="44"/>
      <c r="H109" s="44"/>
      <c r="I109" s="32"/>
      <c r="J109" s="32"/>
      <c r="K109" s="32"/>
      <c r="L109" s="44"/>
      <c r="M109" s="32"/>
      <c r="N109" s="32"/>
      <c r="O109" s="32"/>
      <c r="P109" s="32"/>
      <c r="Q109" s="44"/>
      <c r="R109" s="87"/>
      <c r="S109" s="89"/>
      <c r="T109" s="89"/>
      <c r="U109" s="91"/>
      <c r="V109" s="89"/>
      <c r="W109" s="91"/>
      <c r="X109" s="91"/>
    </row>
    <row r="110" spans="1:24" ht="12.75" customHeight="1" x14ac:dyDescent="0.25">
      <c r="A110" s="28"/>
      <c r="B110" s="44"/>
      <c r="C110" s="85"/>
      <c r="D110" s="85"/>
      <c r="E110" s="27"/>
      <c r="F110" s="86"/>
      <c r="G110" s="44"/>
      <c r="H110" s="44"/>
      <c r="I110" s="32"/>
      <c r="J110" s="32"/>
      <c r="K110" s="32"/>
      <c r="L110" s="44"/>
      <c r="M110" s="32"/>
      <c r="N110" s="32"/>
      <c r="O110" s="32"/>
      <c r="P110" s="32"/>
      <c r="Q110" s="44"/>
      <c r="R110" s="87"/>
      <c r="S110" s="89"/>
      <c r="T110" s="89"/>
      <c r="U110" s="91"/>
      <c r="V110" s="89"/>
      <c r="W110" s="91"/>
      <c r="X110" s="91"/>
    </row>
    <row r="111" spans="1:24" ht="12.75" customHeight="1" x14ac:dyDescent="0.25">
      <c r="A111" s="28"/>
      <c r="B111" s="44"/>
      <c r="C111" s="85"/>
      <c r="D111" s="85"/>
      <c r="E111" s="27"/>
      <c r="F111" s="86"/>
      <c r="G111" s="44"/>
      <c r="H111" s="44"/>
      <c r="I111" s="32"/>
      <c r="J111" s="32"/>
      <c r="K111" s="32"/>
      <c r="L111" s="44"/>
      <c r="M111" s="32"/>
      <c r="N111" s="32"/>
      <c r="O111" s="32"/>
      <c r="P111" s="32"/>
      <c r="Q111" s="44"/>
      <c r="R111" s="87"/>
      <c r="S111" s="89"/>
      <c r="T111" s="89"/>
      <c r="U111" s="91"/>
      <c r="V111" s="89"/>
      <c r="W111" s="91"/>
      <c r="X111" s="91"/>
    </row>
    <row r="112" spans="1:24" ht="12.75" customHeight="1" x14ac:dyDescent="0.25">
      <c r="A112" s="28"/>
      <c r="B112" s="44"/>
      <c r="C112" s="85"/>
      <c r="D112" s="85"/>
      <c r="E112" s="27"/>
      <c r="F112" s="86"/>
      <c r="G112" s="44"/>
      <c r="H112" s="44"/>
      <c r="I112" s="32"/>
      <c r="J112" s="32"/>
      <c r="K112" s="32"/>
      <c r="L112" s="44"/>
      <c r="M112" s="32"/>
      <c r="N112" s="32"/>
      <c r="O112" s="32"/>
      <c r="P112" s="32"/>
      <c r="Q112" s="44"/>
      <c r="R112" s="87"/>
      <c r="S112" s="89"/>
      <c r="T112" s="89"/>
      <c r="U112" s="91"/>
      <c r="V112" s="89"/>
      <c r="W112" s="91"/>
      <c r="X112" s="91"/>
    </row>
    <row r="113" spans="1:24" ht="12.75" customHeight="1" x14ac:dyDescent="0.25">
      <c r="A113" s="28"/>
      <c r="B113" s="44"/>
      <c r="C113" s="85"/>
      <c r="D113" s="85"/>
      <c r="E113" s="27"/>
      <c r="F113" s="86"/>
      <c r="G113" s="44"/>
      <c r="H113" s="44"/>
      <c r="I113" s="32"/>
      <c r="J113" s="32"/>
      <c r="K113" s="32"/>
      <c r="L113" s="44"/>
      <c r="M113" s="32"/>
      <c r="N113" s="32"/>
      <c r="O113" s="32"/>
      <c r="P113" s="32"/>
      <c r="Q113" s="44"/>
      <c r="R113" s="87"/>
      <c r="S113" s="89"/>
      <c r="T113" s="89"/>
      <c r="U113" s="91"/>
      <c r="V113" s="89"/>
      <c r="W113" s="91"/>
      <c r="X113" s="91"/>
    </row>
    <row r="114" spans="1:24" ht="12.75" customHeight="1" x14ac:dyDescent="0.25">
      <c r="A114" s="28"/>
      <c r="B114" s="44"/>
      <c r="C114" s="85"/>
      <c r="D114" s="85"/>
      <c r="E114" s="27"/>
      <c r="F114" s="86"/>
      <c r="G114" s="44"/>
      <c r="H114" s="44"/>
      <c r="I114" s="32"/>
      <c r="J114" s="32"/>
      <c r="K114" s="32"/>
      <c r="L114" s="44"/>
      <c r="M114" s="32"/>
      <c r="N114" s="32"/>
      <c r="O114" s="32"/>
      <c r="P114" s="32"/>
      <c r="Q114" s="44"/>
      <c r="R114" s="87"/>
      <c r="S114" s="89"/>
      <c r="T114" s="89"/>
      <c r="U114" s="91"/>
      <c r="V114" s="89"/>
      <c r="W114" s="91"/>
      <c r="X114" s="91"/>
    </row>
    <row r="115" spans="1:24" ht="12.75" customHeight="1" x14ac:dyDescent="0.25">
      <c r="A115" s="28"/>
      <c r="B115" s="44"/>
      <c r="C115" s="85"/>
      <c r="D115" s="85"/>
      <c r="E115" s="27"/>
      <c r="F115" s="86"/>
      <c r="G115" s="44"/>
      <c r="H115" s="44"/>
      <c r="I115" s="32"/>
      <c r="J115" s="32"/>
      <c r="K115" s="32"/>
      <c r="L115" s="44"/>
      <c r="M115" s="32"/>
      <c r="N115" s="32"/>
      <c r="O115" s="32"/>
      <c r="P115" s="32"/>
      <c r="Q115" s="44"/>
      <c r="R115" s="87"/>
      <c r="S115" s="89"/>
      <c r="T115" s="89"/>
      <c r="U115" s="91"/>
      <c r="V115" s="89"/>
      <c r="W115" s="91"/>
      <c r="X115" s="91"/>
    </row>
    <row r="116" spans="1:24" ht="12.75" customHeight="1" x14ac:dyDescent="0.25">
      <c r="A116" s="28"/>
      <c r="B116" s="44"/>
      <c r="C116" s="85"/>
      <c r="D116" s="85"/>
      <c r="E116" s="27"/>
      <c r="F116" s="86"/>
      <c r="G116" s="44"/>
      <c r="H116" s="44"/>
      <c r="I116" s="32"/>
      <c r="J116" s="32"/>
      <c r="K116" s="32"/>
      <c r="L116" s="44"/>
      <c r="M116" s="32"/>
      <c r="N116" s="32"/>
      <c r="O116" s="32"/>
      <c r="P116" s="32"/>
      <c r="Q116" s="44"/>
      <c r="R116" s="87"/>
      <c r="S116" s="89"/>
      <c r="T116" s="89"/>
      <c r="U116" s="91"/>
      <c r="V116" s="89"/>
      <c r="W116" s="91"/>
      <c r="X116" s="91"/>
    </row>
    <row r="117" spans="1:24" ht="12.75" customHeight="1" x14ac:dyDescent="0.25">
      <c r="A117" s="28"/>
      <c r="B117" s="44"/>
      <c r="C117" s="85"/>
      <c r="D117" s="85"/>
      <c r="E117" s="27"/>
      <c r="F117" s="86"/>
      <c r="G117" s="44"/>
      <c r="H117" s="44"/>
      <c r="I117" s="32"/>
      <c r="J117" s="32"/>
      <c r="K117" s="32"/>
      <c r="L117" s="44"/>
      <c r="M117" s="32"/>
      <c r="N117" s="32"/>
      <c r="O117" s="32"/>
      <c r="P117" s="32"/>
      <c r="Q117" s="44"/>
      <c r="R117" s="87"/>
      <c r="S117" s="89"/>
      <c r="T117" s="89"/>
      <c r="U117" s="91"/>
      <c r="V117" s="89"/>
      <c r="W117" s="91"/>
      <c r="X117" s="91"/>
    </row>
    <row r="118" spans="1:24" ht="12.75" customHeight="1" x14ac:dyDescent="0.25">
      <c r="A118" s="28"/>
      <c r="B118" s="44"/>
      <c r="C118" s="85"/>
      <c r="D118" s="85"/>
      <c r="E118" s="27"/>
      <c r="F118" s="86"/>
      <c r="G118" s="44"/>
      <c r="H118" s="44"/>
      <c r="I118" s="32"/>
      <c r="J118" s="32"/>
      <c r="K118" s="32"/>
      <c r="L118" s="44"/>
      <c r="M118" s="32"/>
      <c r="N118" s="32"/>
      <c r="O118" s="32"/>
      <c r="P118" s="32"/>
      <c r="Q118" s="44"/>
      <c r="R118" s="87"/>
      <c r="S118" s="89"/>
      <c r="T118" s="89"/>
      <c r="U118" s="91"/>
      <c r="V118" s="89"/>
      <c r="W118" s="91"/>
      <c r="X118" s="91"/>
    </row>
    <row r="119" spans="1:24" ht="12.75" customHeight="1" x14ac:dyDescent="0.25">
      <c r="A119" s="28"/>
      <c r="B119" s="44"/>
      <c r="C119" s="85"/>
      <c r="D119" s="85"/>
      <c r="E119" s="27"/>
      <c r="F119" s="86"/>
      <c r="G119" s="44"/>
      <c r="H119" s="44"/>
      <c r="I119" s="32"/>
      <c r="J119" s="32"/>
      <c r="K119" s="32"/>
      <c r="L119" s="44"/>
      <c r="M119" s="32"/>
      <c r="N119" s="32"/>
      <c r="O119" s="32"/>
      <c r="P119" s="32"/>
      <c r="Q119" s="44"/>
      <c r="R119" s="87"/>
      <c r="S119" s="89"/>
      <c r="T119" s="89"/>
      <c r="U119" s="91"/>
      <c r="V119" s="89"/>
      <c r="W119" s="91"/>
      <c r="X119" s="91"/>
    </row>
    <row r="120" spans="1:24" ht="12.75" customHeight="1" x14ac:dyDescent="0.25">
      <c r="A120" s="28"/>
      <c r="B120" s="44"/>
      <c r="C120" s="85"/>
      <c r="D120" s="85"/>
      <c r="E120" s="27"/>
      <c r="F120" s="86"/>
      <c r="G120" s="44"/>
      <c r="H120" s="44"/>
      <c r="I120" s="32"/>
      <c r="J120" s="32"/>
      <c r="K120" s="32"/>
      <c r="L120" s="44"/>
      <c r="M120" s="32"/>
      <c r="N120" s="32"/>
      <c r="O120" s="32"/>
      <c r="P120" s="32"/>
      <c r="Q120" s="44"/>
      <c r="R120" s="87"/>
      <c r="S120" s="89"/>
      <c r="T120" s="89"/>
      <c r="U120" s="91"/>
      <c r="V120" s="89"/>
      <c r="W120" s="91"/>
      <c r="X120" s="91"/>
    </row>
    <row r="121" spans="1:24" ht="12.75" customHeight="1" x14ac:dyDescent="0.25">
      <c r="A121" s="28"/>
      <c r="B121" s="44"/>
      <c r="C121" s="85"/>
      <c r="D121" s="85"/>
      <c r="E121" s="27"/>
      <c r="F121" s="86"/>
      <c r="G121" s="44"/>
      <c r="H121" s="44"/>
      <c r="I121" s="32"/>
      <c r="J121" s="32"/>
      <c r="K121" s="32"/>
      <c r="L121" s="44"/>
      <c r="M121" s="32"/>
      <c r="N121" s="32"/>
      <c r="O121" s="32"/>
      <c r="P121" s="32"/>
      <c r="Q121" s="44"/>
      <c r="R121" s="87"/>
      <c r="S121" s="89"/>
      <c r="T121" s="89"/>
      <c r="U121" s="91"/>
      <c r="V121" s="89"/>
      <c r="W121" s="91"/>
      <c r="X121" s="91"/>
    </row>
    <row r="122" spans="1:24" ht="12.75" customHeight="1" x14ac:dyDescent="0.25">
      <c r="A122" s="28"/>
      <c r="B122" s="44"/>
      <c r="C122" s="85"/>
      <c r="D122" s="85"/>
      <c r="E122" s="27"/>
      <c r="F122" s="86"/>
      <c r="G122" s="44"/>
      <c r="H122" s="44"/>
      <c r="I122" s="32"/>
      <c r="J122" s="32"/>
      <c r="K122" s="32"/>
      <c r="L122" s="44"/>
      <c r="M122" s="32"/>
      <c r="N122" s="32"/>
      <c r="O122" s="32"/>
      <c r="P122" s="32"/>
      <c r="Q122" s="44"/>
      <c r="R122" s="87"/>
      <c r="S122" s="89"/>
      <c r="T122" s="89"/>
      <c r="U122" s="91"/>
      <c r="V122" s="89"/>
      <c r="W122" s="91"/>
      <c r="X122" s="91"/>
    </row>
    <row r="123" spans="1:24" ht="12.75" customHeight="1" x14ac:dyDescent="0.25">
      <c r="A123" s="28"/>
      <c r="B123" s="44"/>
      <c r="C123" s="85"/>
      <c r="D123" s="85"/>
      <c r="E123" s="27"/>
      <c r="F123" s="86"/>
      <c r="G123" s="44"/>
      <c r="H123" s="44"/>
      <c r="I123" s="32"/>
      <c r="J123" s="32"/>
      <c r="K123" s="32"/>
      <c r="L123" s="44"/>
      <c r="M123" s="32"/>
      <c r="N123" s="32"/>
      <c r="O123" s="32"/>
      <c r="P123" s="32"/>
      <c r="Q123" s="44"/>
      <c r="R123" s="87"/>
      <c r="S123" s="89"/>
      <c r="T123" s="89"/>
      <c r="U123" s="91"/>
      <c r="V123" s="89"/>
      <c r="W123" s="91"/>
      <c r="X123" s="91"/>
    </row>
    <row r="124" spans="1:24" ht="12.75" customHeight="1" x14ac:dyDescent="0.25">
      <c r="A124" s="28"/>
      <c r="B124" s="44"/>
      <c r="C124" s="85"/>
      <c r="D124" s="85"/>
      <c r="E124" s="27"/>
      <c r="F124" s="86"/>
      <c r="G124" s="44"/>
      <c r="H124" s="44"/>
      <c r="I124" s="32"/>
      <c r="J124" s="32"/>
      <c r="K124" s="32"/>
      <c r="L124" s="44"/>
      <c r="M124" s="32"/>
      <c r="N124" s="32"/>
      <c r="O124" s="32"/>
      <c r="P124" s="32"/>
      <c r="Q124" s="44"/>
      <c r="R124" s="87"/>
      <c r="S124" s="89"/>
      <c r="T124" s="89"/>
      <c r="U124" s="91"/>
      <c r="V124" s="89"/>
      <c r="W124" s="91"/>
      <c r="X124" s="91"/>
    </row>
    <row r="125" spans="1:24" ht="12.75" customHeight="1" x14ac:dyDescent="0.25">
      <c r="A125" s="28"/>
      <c r="B125" s="44"/>
      <c r="C125" s="85"/>
      <c r="D125" s="85"/>
      <c r="E125" s="27"/>
      <c r="F125" s="86"/>
      <c r="G125" s="44"/>
      <c r="H125" s="44"/>
      <c r="I125" s="32"/>
      <c r="J125" s="32"/>
      <c r="K125" s="32"/>
      <c r="L125" s="44"/>
      <c r="M125" s="32"/>
      <c r="N125" s="32"/>
      <c r="O125" s="32"/>
      <c r="P125" s="32"/>
      <c r="Q125" s="44"/>
      <c r="R125" s="87"/>
      <c r="S125" s="89"/>
      <c r="T125" s="89"/>
      <c r="U125" s="91"/>
      <c r="V125" s="89"/>
      <c r="W125" s="91"/>
      <c r="X125" s="91"/>
    </row>
    <row r="126" spans="1:24" ht="12.75" customHeight="1" x14ac:dyDescent="0.25">
      <c r="A126" s="28"/>
      <c r="B126" s="44"/>
      <c r="C126" s="85"/>
      <c r="D126" s="85"/>
      <c r="E126" s="27"/>
      <c r="F126" s="86"/>
      <c r="G126" s="44"/>
      <c r="H126" s="44"/>
      <c r="I126" s="32"/>
      <c r="J126" s="32"/>
      <c r="K126" s="32"/>
      <c r="L126" s="44"/>
      <c r="M126" s="32"/>
      <c r="N126" s="32"/>
      <c r="O126" s="32"/>
      <c r="P126" s="32"/>
      <c r="Q126" s="44"/>
      <c r="R126" s="87"/>
      <c r="S126" s="89"/>
      <c r="T126" s="89"/>
      <c r="U126" s="91"/>
      <c r="V126" s="89"/>
      <c r="W126" s="91"/>
      <c r="X126" s="91"/>
    </row>
    <row r="127" spans="1:24" ht="12.75" customHeight="1" x14ac:dyDescent="0.25">
      <c r="A127" s="28"/>
      <c r="B127" s="44"/>
      <c r="C127" s="85"/>
      <c r="D127" s="85"/>
      <c r="E127" s="27"/>
      <c r="F127" s="86"/>
      <c r="G127" s="44"/>
      <c r="H127" s="44"/>
      <c r="I127" s="32"/>
      <c r="J127" s="32"/>
      <c r="K127" s="32"/>
      <c r="L127" s="44"/>
      <c r="M127" s="32"/>
      <c r="N127" s="32"/>
      <c r="O127" s="32"/>
      <c r="P127" s="32"/>
      <c r="Q127" s="44"/>
      <c r="R127" s="87"/>
      <c r="S127" s="89"/>
      <c r="T127" s="89"/>
      <c r="U127" s="91"/>
      <c r="V127" s="89"/>
      <c r="W127" s="91"/>
      <c r="X127" s="91"/>
    </row>
    <row r="128" spans="1:24" ht="12.75" customHeight="1" x14ac:dyDescent="0.25">
      <c r="A128" s="28"/>
      <c r="B128" s="44"/>
      <c r="C128" s="85"/>
      <c r="D128" s="85"/>
      <c r="E128" s="27"/>
      <c r="F128" s="86"/>
      <c r="G128" s="44"/>
      <c r="H128" s="44"/>
      <c r="I128" s="32"/>
      <c r="J128" s="32"/>
      <c r="K128" s="32"/>
      <c r="L128" s="44"/>
      <c r="M128" s="32"/>
      <c r="N128" s="32"/>
      <c r="O128" s="32"/>
      <c r="P128" s="32"/>
      <c r="Q128" s="44"/>
      <c r="R128" s="87"/>
      <c r="S128" s="89"/>
      <c r="T128" s="89"/>
      <c r="U128" s="91"/>
      <c r="V128" s="89"/>
      <c r="W128" s="91"/>
      <c r="X128" s="91"/>
    </row>
    <row r="129" spans="1:24" ht="12.75" customHeight="1" x14ac:dyDescent="0.25">
      <c r="A129" s="28"/>
      <c r="B129" s="44"/>
      <c r="C129" s="85"/>
      <c r="D129" s="85"/>
      <c r="E129" s="27"/>
      <c r="F129" s="86"/>
      <c r="G129" s="44"/>
      <c r="H129" s="44"/>
      <c r="I129" s="32"/>
      <c r="J129" s="32"/>
      <c r="K129" s="32"/>
      <c r="L129" s="44"/>
      <c r="M129" s="32"/>
      <c r="N129" s="32"/>
      <c r="O129" s="32"/>
      <c r="P129" s="32"/>
      <c r="Q129" s="44"/>
      <c r="R129" s="87"/>
      <c r="S129" s="89"/>
      <c r="T129" s="89"/>
      <c r="U129" s="91"/>
      <c r="V129" s="89"/>
      <c r="W129" s="91"/>
      <c r="X129" s="91"/>
    </row>
    <row r="130" spans="1:24" ht="12.75" customHeight="1" x14ac:dyDescent="0.25">
      <c r="A130" s="28"/>
      <c r="B130" s="44"/>
      <c r="C130" s="85"/>
      <c r="D130" s="85"/>
      <c r="E130" s="27"/>
      <c r="F130" s="86"/>
      <c r="G130" s="44"/>
      <c r="H130" s="44"/>
      <c r="I130" s="32"/>
      <c r="J130" s="32"/>
      <c r="K130" s="32"/>
      <c r="L130" s="44"/>
      <c r="M130" s="32"/>
      <c r="N130" s="32"/>
      <c r="O130" s="32"/>
      <c r="P130" s="32"/>
      <c r="Q130" s="44"/>
      <c r="R130" s="87"/>
      <c r="S130" s="89"/>
      <c r="T130" s="89"/>
      <c r="U130" s="91"/>
      <c r="V130" s="89"/>
      <c r="W130" s="91"/>
      <c r="X130" s="91"/>
    </row>
    <row r="131" spans="1:24" ht="12.75" customHeight="1" x14ac:dyDescent="0.25">
      <c r="A131" s="28"/>
      <c r="B131" s="44"/>
      <c r="C131" s="85"/>
      <c r="D131" s="85"/>
      <c r="E131" s="27"/>
      <c r="F131" s="86"/>
      <c r="G131" s="44"/>
      <c r="H131" s="44"/>
      <c r="I131" s="32"/>
      <c r="J131" s="32"/>
      <c r="K131" s="32"/>
      <c r="L131" s="44"/>
      <c r="M131" s="32"/>
      <c r="N131" s="32"/>
      <c r="O131" s="32"/>
      <c r="P131" s="32"/>
      <c r="Q131" s="44"/>
      <c r="R131" s="87"/>
      <c r="S131" s="89"/>
      <c r="T131" s="89"/>
      <c r="U131" s="91"/>
      <c r="V131" s="89"/>
      <c r="W131" s="91"/>
      <c r="X131" s="91"/>
    </row>
    <row r="132" spans="1:24" ht="12.75" customHeight="1" x14ac:dyDescent="0.25">
      <c r="A132" s="28"/>
      <c r="B132" s="44"/>
      <c r="C132" s="85"/>
      <c r="D132" s="85"/>
      <c r="E132" s="27"/>
      <c r="F132" s="86"/>
      <c r="G132" s="44"/>
      <c r="H132" s="44"/>
      <c r="I132" s="32"/>
      <c r="J132" s="32"/>
      <c r="K132" s="32"/>
      <c r="L132" s="44"/>
      <c r="M132" s="32"/>
      <c r="N132" s="32"/>
      <c r="O132" s="32"/>
      <c r="P132" s="32"/>
      <c r="Q132" s="44"/>
      <c r="R132" s="87"/>
      <c r="S132" s="89"/>
      <c r="T132" s="89"/>
      <c r="U132" s="91"/>
      <c r="V132" s="89"/>
      <c r="W132" s="91"/>
      <c r="X132" s="91"/>
    </row>
    <row r="133" spans="1:24" ht="12.75" customHeight="1" x14ac:dyDescent="0.25">
      <c r="A133" s="28"/>
      <c r="B133" s="44"/>
      <c r="C133" s="85"/>
      <c r="D133" s="85"/>
      <c r="E133" s="27"/>
      <c r="F133" s="86"/>
      <c r="G133" s="44"/>
      <c r="H133" s="44"/>
      <c r="I133" s="32"/>
      <c r="J133" s="32"/>
      <c r="K133" s="32"/>
      <c r="L133" s="44"/>
      <c r="M133" s="32"/>
      <c r="N133" s="32"/>
      <c r="O133" s="32"/>
      <c r="P133" s="32"/>
      <c r="Q133" s="44"/>
      <c r="R133" s="87"/>
      <c r="S133" s="89"/>
      <c r="T133" s="89"/>
      <c r="U133" s="91"/>
      <c r="V133" s="89"/>
      <c r="W133" s="91"/>
      <c r="X133" s="91"/>
    </row>
    <row r="134" spans="1:24" ht="12.75" customHeight="1" x14ac:dyDescent="0.25">
      <c r="A134" s="28"/>
      <c r="B134" s="44"/>
      <c r="C134" s="85"/>
      <c r="D134" s="85"/>
      <c r="E134" s="27"/>
      <c r="F134" s="86"/>
      <c r="G134" s="44"/>
      <c r="H134" s="44"/>
      <c r="I134" s="32"/>
      <c r="J134" s="32"/>
      <c r="K134" s="32"/>
      <c r="L134" s="44"/>
      <c r="M134" s="32"/>
      <c r="N134" s="32"/>
      <c r="O134" s="32"/>
      <c r="P134" s="32"/>
      <c r="Q134" s="44"/>
      <c r="R134" s="87"/>
      <c r="S134" s="89"/>
      <c r="T134" s="89"/>
      <c r="U134" s="91"/>
      <c r="V134" s="89"/>
      <c r="W134" s="91"/>
      <c r="X134" s="91"/>
    </row>
    <row r="135" spans="1:24" ht="12.75" customHeight="1" x14ac:dyDescent="0.25">
      <c r="A135" s="28"/>
      <c r="B135" s="44"/>
      <c r="C135" s="85"/>
      <c r="D135" s="85"/>
      <c r="E135" s="27"/>
      <c r="F135" s="86"/>
      <c r="G135" s="44"/>
      <c r="H135" s="44"/>
      <c r="I135" s="32"/>
      <c r="J135" s="32"/>
      <c r="K135" s="32"/>
      <c r="L135" s="44"/>
      <c r="M135" s="32"/>
      <c r="N135" s="32"/>
      <c r="O135" s="32"/>
      <c r="P135" s="32"/>
      <c r="Q135" s="44"/>
      <c r="R135" s="87"/>
      <c r="S135" s="89"/>
      <c r="T135" s="89"/>
      <c r="U135" s="91"/>
      <c r="V135" s="89"/>
      <c r="W135" s="91"/>
      <c r="X135" s="91"/>
    </row>
    <row r="136" spans="1:24" ht="12.75" customHeight="1" x14ac:dyDescent="0.25">
      <c r="A136" s="28"/>
      <c r="B136" s="44"/>
      <c r="C136" s="85"/>
      <c r="D136" s="85"/>
      <c r="E136" s="27"/>
      <c r="F136" s="86"/>
      <c r="G136" s="44"/>
      <c r="H136" s="44"/>
      <c r="I136" s="32"/>
      <c r="J136" s="32"/>
      <c r="K136" s="32"/>
      <c r="L136" s="44"/>
      <c r="M136" s="32"/>
      <c r="N136" s="32"/>
      <c r="O136" s="32"/>
      <c r="P136" s="32"/>
      <c r="Q136" s="44"/>
      <c r="R136" s="87"/>
      <c r="S136" s="89"/>
      <c r="T136" s="89"/>
      <c r="U136" s="91"/>
      <c r="V136" s="89"/>
      <c r="W136" s="91"/>
      <c r="X136" s="91"/>
    </row>
    <row r="137" spans="1:24" ht="12.75" customHeight="1" x14ac:dyDescent="0.25">
      <c r="A137" s="28"/>
      <c r="B137" s="44"/>
      <c r="C137" s="85"/>
      <c r="D137" s="85"/>
      <c r="E137" s="27"/>
      <c r="F137" s="86"/>
      <c r="G137" s="44"/>
      <c r="H137" s="44"/>
      <c r="I137" s="32"/>
      <c r="J137" s="32"/>
      <c r="K137" s="32"/>
      <c r="L137" s="44"/>
      <c r="M137" s="32"/>
      <c r="N137" s="32"/>
      <c r="O137" s="32"/>
      <c r="P137" s="32"/>
      <c r="Q137" s="44"/>
      <c r="R137" s="87"/>
      <c r="S137" s="89"/>
      <c r="T137" s="89"/>
      <c r="U137" s="91"/>
      <c r="V137" s="89"/>
      <c r="W137" s="91"/>
      <c r="X137" s="91"/>
    </row>
    <row r="138" spans="1:24" ht="12.75" customHeight="1" x14ac:dyDescent="0.25">
      <c r="A138" s="28"/>
      <c r="B138" s="44"/>
      <c r="C138" s="85"/>
      <c r="D138" s="85"/>
      <c r="E138" s="27"/>
      <c r="F138" s="86"/>
      <c r="G138" s="44"/>
      <c r="H138" s="44"/>
      <c r="I138" s="32"/>
      <c r="J138" s="32"/>
      <c r="K138" s="32"/>
      <c r="L138" s="44"/>
      <c r="M138" s="32"/>
      <c r="N138" s="32"/>
      <c r="O138" s="32"/>
      <c r="P138" s="32"/>
      <c r="Q138" s="44"/>
      <c r="R138" s="87"/>
      <c r="S138" s="89"/>
      <c r="T138" s="89"/>
      <c r="U138" s="91"/>
      <c r="V138" s="89"/>
      <c r="W138" s="91"/>
      <c r="X138" s="91"/>
    </row>
    <row r="139" spans="1:24" ht="12.75" customHeight="1" x14ac:dyDescent="0.25">
      <c r="A139" s="28"/>
      <c r="B139" s="44"/>
      <c r="C139" s="85"/>
      <c r="D139" s="85"/>
      <c r="E139" s="27"/>
      <c r="F139" s="86"/>
      <c r="G139" s="44"/>
      <c r="H139" s="44"/>
      <c r="I139" s="32"/>
      <c r="J139" s="32"/>
      <c r="K139" s="32"/>
      <c r="L139" s="44"/>
      <c r="M139" s="32"/>
      <c r="N139" s="32"/>
      <c r="O139" s="32"/>
      <c r="P139" s="32"/>
      <c r="Q139" s="44"/>
      <c r="R139" s="87"/>
      <c r="S139" s="89"/>
      <c r="T139" s="89"/>
      <c r="U139" s="91"/>
      <c r="V139" s="89"/>
      <c r="W139" s="91"/>
      <c r="X139" s="91"/>
    </row>
    <row r="140" spans="1:24" ht="12.75" customHeight="1" x14ac:dyDescent="0.25">
      <c r="A140" s="28"/>
      <c r="B140" s="44"/>
      <c r="C140" s="85"/>
      <c r="D140" s="85"/>
      <c r="E140" s="27"/>
      <c r="F140" s="86"/>
      <c r="G140" s="44"/>
      <c r="H140" s="44"/>
      <c r="I140" s="32"/>
      <c r="J140" s="32"/>
      <c r="K140" s="32"/>
      <c r="L140" s="44"/>
      <c r="M140" s="32"/>
      <c r="N140" s="32"/>
      <c r="O140" s="32"/>
      <c r="P140" s="32"/>
      <c r="Q140" s="44"/>
      <c r="R140" s="87"/>
      <c r="S140" s="89"/>
      <c r="T140" s="89"/>
      <c r="U140" s="91"/>
      <c r="V140" s="89"/>
      <c r="W140" s="91"/>
      <c r="X140" s="91"/>
    </row>
    <row r="141" spans="1:24" ht="12.75" customHeight="1" x14ac:dyDescent="0.25">
      <c r="A141" s="28"/>
      <c r="B141" s="44"/>
      <c r="C141" s="85"/>
      <c r="D141" s="85"/>
      <c r="E141" s="27"/>
      <c r="F141" s="86"/>
      <c r="G141" s="44"/>
      <c r="H141" s="44"/>
      <c r="I141" s="32"/>
      <c r="J141" s="32"/>
      <c r="K141" s="32"/>
      <c r="L141" s="44"/>
      <c r="M141" s="32"/>
      <c r="N141" s="32"/>
      <c r="O141" s="32"/>
      <c r="P141" s="32"/>
      <c r="Q141" s="44"/>
      <c r="R141" s="87"/>
      <c r="S141" s="89"/>
      <c r="T141" s="89"/>
      <c r="U141" s="91"/>
      <c r="V141" s="89"/>
      <c r="W141" s="91"/>
      <c r="X141" s="91"/>
    </row>
    <row r="142" spans="1:24" ht="12.75" customHeight="1" x14ac:dyDescent="0.25">
      <c r="A142" s="28"/>
      <c r="B142" s="44"/>
      <c r="C142" s="85"/>
      <c r="D142" s="85"/>
      <c r="E142" s="27"/>
      <c r="F142" s="86"/>
      <c r="G142" s="44"/>
      <c r="H142" s="44"/>
      <c r="I142" s="32"/>
      <c r="J142" s="32"/>
      <c r="K142" s="32"/>
      <c r="L142" s="44"/>
      <c r="M142" s="32"/>
      <c r="N142" s="32"/>
      <c r="O142" s="32"/>
      <c r="P142" s="32"/>
      <c r="Q142" s="44"/>
      <c r="R142" s="87"/>
      <c r="S142" s="89"/>
      <c r="T142" s="89"/>
      <c r="U142" s="91"/>
      <c r="V142" s="89"/>
      <c r="W142" s="91"/>
      <c r="X142" s="91"/>
    </row>
    <row r="143" spans="1:24" ht="12.75" customHeight="1" x14ac:dyDescent="0.25">
      <c r="A143" s="28"/>
      <c r="B143" s="44"/>
      <c r="C143" s="85"/>
      <c r="D143" s="85"/>
      <c r="E143" s="27"/>
      <c r="F143" s="86"/>
      <c r="G143" s="44"/>
      <c r="H143" s="44"/>
      <c r="I143" s="32"/>
      <c r="J143" s="32"/>
      <c r="K143" s="32"/>
      <c r="L143" s="44"/>
      <c r="M143" s="32"/>
      <c r="N143" s="32"/>
      <c r="O143" s="32"/>
      <c r="P143" s="32"/>
      <c r="Q143" s="44"/>
      <c r="R143" s="87"/>
      <c r="S143" s="89"/>
      <c r="T143" s="89"/>
      <c r="U143" s="91"/>
      <c r="V143" s="89"/>
      <c r="W143" s="91"/>
      <c r="X143" s="91"/>
    </row>
    <row r="144" spans="1:24" ht="12.75" customHeight="1" x14ac:dyDescent="0.25">
      <c r="A144" s="28"/>
      <c r="B144" s="44"/>
      <c r="C144" s="85"/>
      <c r="D144" s="85"/>
      <c r="E144" s="27"/>
      <c r="F144" s="86"/>
      <c r="G144" s="44"/>
      <c r="H144" s="44"/>
      <c r="I144" s="32"/>
      <c r="J144" s="32"/>
      <c r="K144" s="32"/>
      <c r="L144" s="44"/>
      <c r="M144" s="32"/>
      <c r="N144" s="32"/>
      <c r="O144" s="32"/>
      <c r="P144" s="32"/>
      <c r="Q144" s="44"/>
      <c r="R144" s="87"/>
      <c r="S144" s="89"/>
      <c r="T144" s="89"/>
      <c r="U144" s="91"/>
      <c r="V144" s="89"/>
      <c r="W144" s="91"/>
      <c r="X144" s="91"/>
    </row>
    <row r="145" spans="1:24" ht="12.75" customHeight="1" x14ac:dyDescent="0.25">
      <c r="A145" s="28"/>
      <c r="B145" s="44"/>
      <c r="C145" s="85"/>
      <c r="D145" s="85"/>
      <c r="E145" s="27"/>
      <c r="F145" s="86"/>
      <c r="G145" s="44"/>
      <c r="H145" s="44"/>
      <c r="I145" s="32"/>
      <c r="J145" s="32"/>
      <c r="K145" s="32"/>
      <c r="L145" s="44"/>
      <c r="M145" s="32"/>
      <c r="N145" s="32"/>
      <c r="O145" s="32"/>
      <c r="P145" s="32"/>
      <c r="Q145" s="44"/>
      <c r="R145" s="87"/>
      <c r="S145" s="89"/>
      <c r="T145" s="89"/>
      <c r="U145" s="91"/>
      <c r="V145" s="89"/>
      <c r="W145" s="91"/>
      <c r="X145" s="91"/>
    </row>
    <row r="146" spans="1:24" ht="12.75" customHeight="1" x14ac:dyDescent="0.25">
      <c r="A146" s="28"/>
      <c r="B146" s="44"/>
      <c r="C146" s="85"/>
      <c r="D146" s="85"/>
      <c r="E146" s="27"/>
      <c r="F146" s="86"/>
      <c r="G146" s="44"/>
      <c r="H146" s="44"/>
      <c r="I146" s="32"/>
      <c r="J146" s="32"/>
      <c r="K146" s="32"/>
      <c r="L146" s="44"/>
      <c r="M146" s="32"/>
      <c r="N146" s="32"/>
      <c r="O146" s="32"/>
      <c r="P146" s="32"/>
      <c r="Q146" s="44"/>
      <c r="R146" s="87"/>
      <c r="S146" s="89"/>
      <c r="T146" s="89"/>
      <c r="U146" s="91"/>
      <c r="V146" s="89"/>
      <c r="W146" s="91"/>
      <c r="X146" s="91"/>
    </row>
    <row r="147" spans="1:24" ht="12.75" customHeight="1" x14ac:dyDescent="0.25">
      <c r="A147" s="28"/>
      <c r="B147" s="44"/>
      <c r="C147" s="85"/>
      <c r="D147" s="85"/>
      <c r="E147" s="27"/>
      <c r="F147" s="86"/>
      <c r="G147" s="44"/>
      <c r="H147" s="44"/>
      <c r="I147" s="32"/>
      <c r="J147" s="32"/>
      <c r="K147" s="32"/>
      <c r="L147" s="44"/>
      <c r="M147" s="32"/>
      <c r="N147" s="32"/>
      <c r="O147" s="32"/>
      <c r="P147" s="32"/>
      <c r="Q147" s="44"/>
      <c r="R147" s="87"/>
      <c r="S147" s="89"/>
      <c r="T147" s="89"/>
      <c r="U147" s="91"/>
      <c r="V147" s="89"/>
      <c r="W147" s="91"/>
      <c r="X147" s="91"/>
    </row>
    <row r="148" spans="1:24" ht="12.75" customHeight="1" x14ac:dyDescent="0.25">
      <c r="A148" s="28"/>
      <c r="B148" s="44"/>
      <c r="C148" s="85"/>
      <c r="D148" s="85"/>
      <c r="E148" s="27"/>
      <c r="F148" s="86"/>
      <c r="G148" s="44"/>
      <c r="H148" s="44"/>
      <c r="I148" s="32"/>
      <c r="J148" s="32"/>
      <c r="K148" s="32"/>
      <c r="L148" s="44"/>
      <c r="M148" s="32"/>
      <c r="N148" s="32"/>
      <c r="O148" s="32"/>
      <c r="P148" s="32"/>
      <c r="Q148" s="44"/>
      <c r="R148" s="87"/>
      <c r="S148" s="89"/>
      <c r="T148" s="89"/>
      <c r="U148" s="91"/>
      <c r="V148" s="89"/>
      <c r="W148" s="91"/>
      <c r="X148" s="91"/>
    </row>
    <row r="149" spans="1:24" ht="12.75" customHeight="1" x14ac:dyDescent="0.25">
      <c r="A149" s="28"/>
      <c r="B149" s="44"/>
      <c r="C149" s="85"/>
      <c r="D149" s="85"/>
      <c r="E149" s="27"/>
      <c r="F149" s="86"/>
      <c r="G149" s="44"/>
      <c r="H149" s="44"/>
      <c r="I149" s="32"/>
      <c r="J149" s="32"/>
      <c r="K149" s="32"/>
      <c r="L149" s="44"/>
      <c r="M149" s="32"/>
      <c r="N149" s="32"/>
      <c r="O149" s="32"/>
      <c r="P149" s="32"/>
      <c r="Q149" s="44"/>
      <c r="R149" s="87"/>
      <c r="S149" s="89"/>
      <c r="T149" s="89"/>
      <c r="U149" s="91"/>
      <c r="V149" s="89"/>
      <c r="W149" s="91"/>
      <c r="X149" s="91"/>
    </row>
    <row r="150" spans="1:24" ht="12.75" customHeight="1" x14ac:dyDescent="0.25">
      <c r="A150" s="28"/>
      <c r="B150" s="44"/>
      <c r="C150" s="85"/>
      <c r="D150" s="85"/>
      <c r="E150" s="27"/>
      <c r="F150" s="86"/>
      <c r="G150" s="44"/>
      <c r="H150" s="44"/>
      <c r="I150" s="32"/>
      <c r="J150" s="32"/>
      <c r="K150" s="32"/>
      <c r="L150" s="44"/>
      <c r="M150" s="32"/>
      <c r="N150" s="32"/>
      <c r="O150" s="32"/>
      <c r="P150" s="32"/>
      <c r="Q150" s="44"/>
      <c r="R150" s="87"/>
      <c r="S150" s="89"/>
      <c r="T150" s="89"/>
      <c r="U150" s="91"/>
      <c r="V150" s="89"/>
      <c r="W150" s="91"/>
      <c r="X150" s="91"/>
    </row>
    <row r="151" spans="1:24" ht="12.75" customHeight="1" x14ac:dyDescent="0.25">
      <c r="A151" s="28"/>
      <c r="B151" s="44"/>
      <c r="C151" s="85"/>
      <c r="D151" s="85"/>
      <c r="E151" s="27"/>
      <c r="F151" s="86"/>
      <c r="G151" s="44"/>
      <c r="H151" s="44"/>
      <c r="I151" s="32"/>
      <c r="J151" s="32"/>
      <c r="K151" s="32"/>
      <c r="L151" s="44"/>
      <c r="M151" s="32"/>
      <c r="N151" s="32"/>
      <c r="O151" s="32"/>
      <c r="P151" s="32"/>
      <c r="Q151" s="44"/>
      <c r="R151" s="87"/>
      <c r="S151" s="89"/>
      <c r="T151" s="89"/>
      <c r="U151" s="91"/>
      <c r="V151" s="89"/>
      <c r="W151" s="91"/>
      <c r="X151" s="91"/>
    </row>
    <row r="152" spans="1:24" ht="12.75" customHeight="1" x14ac:dyDescent="0.25">
      <c r="A152" s="28"/>
      <c r="B152" s="44"/>
      <c r="C152" s="85"/>
      <c r="D152" s="85"/>
      <c r="E152" s="27"/>
      <c r="F152" s="86"/>
      <c r="G152" s="44"/>
      <c r="H152" s="44"/>
      <c r="I152" s="32"/>
      <c r="J152" s="32"/>
      <c r="K152" s="32"/>
      <c r="L152" s="44"/>
      <c r="M152" s="32"/>
      <c r="N152" s="32"/>
      <c r="O152" s="32"/>
      <c r="P152" s="32"/>
      <c r="Q152" s="44"/>
      <c r="R152" s="87"/>
      <c r="S152" s="89"/>
      <c r="T152" s="89"/>
      <c r="U152" s="91"/>
      <c r="V152" s="89"/>
      <c r="W152" s="91"/>
      <c r="X152" s="91"/>
    </row>
    <row r="153" spans="1:24" ht="12.75" customHeight="1" x14ac:dyDescent="0.25">
      <c r="A153" s="28"/>
      <c r="B153" s="44"/>
      <c r="C153" s="85"/>
      <c r="D153" s="85"/>
      <c r="E153" s="27"/>
      <c r="F153" s="86"/>
      <c r="G153" s="44"/>
      <c r="H153" s="44"/>
      <c r="I153" s="32"/>
      <c r="J153" s="32"/>
      <c r="K153" s="32"/>
      <c r="L153" s="44"/>
      <c r="M153" s="32"/>
      <c r="N153" s="32"/>
      <c r="O153" s="32"/>
      <c r="P153" s="32"/>
      <c r="Q153" s="44"/>
      <c r="R153" s="87"/>
      <c r="S153" s="89"/>
      <c r="T153" s="89"/>
      <c r="U153" s="91"/>
      <c r="V153" s="89"/>
      <c r="W153" s="91"/>
      <c r="X153" s="91"/>
    </row>
    <row r="154" spans="1:24" ht="12.75" customHeight="1" x14ac:dyDescent="0.25">
      <c r="A154" s="28"/>
      <c r="B154" s="44"/>
      <c r="C154" s="85"/>
      <c r="D154" s="85"/>
      <c r="E154" s="27"/>
      <c r="F154" s="86"/>
      <c r="G154" s="44"/>
      <c r="H154" s="44"/>
      <c r="I154" s="32"/>
      <c r="J154" s="32"/>
      <c r="K154" s="32"/>
      <c r="L154" s="44"/>
      <c r="M154" s="32"/>
      <c r="N154" s="32"/>
      <c r="O154" s="32"/>
      <c r="P154" s="32"/>
      <c r="Q154" s="44"/>
      <c r="R154" s="87"/>
      <c r="S154" s="89"/>
      <c r="T154" s="89"/>
      <c r="U154" s="91"/>
      <c r="V154" s="89"/>
      <c r="W154" s="91"/>
      <c r="X154" s="91"/>
    </row>
    <row r="155" spans="1:24" ht="12.75" customHeight="1" x14ac:dyDescent="0.25">
      <c r="A155" s="28"/>
      <c r="B155" s="44"/>
      <c r="C155" s="85"/>
      <c r="D155" s="85"/>
      <c r="E155" s="27"/>
      <c r="F155" s="86"/>
      <c r="G155" s="44"/>
      <c r="H155" s="44"/>
      <c r="I155" s="32"/>
      <c r="J155" s="32"/>
      <c r="K155" s="32"/>
      <c r="L155" s="44"/>
      <c r="M155" s="32"/>
      <c r="N155" s="32"/>
      <c r="O155" s="32"/>
      <c r="P155" s="32"/>
      <c r="Q155" s="44"/>
      <c r="R155" s="87"/>
      <c r="S155" s="89"/>
      <c r="T155" s="89"/>
      <c r="U155" s="91"/>
      <c r="V155" s="89"/>
      <c r="W155" s="91"/>
      <c r="X155" s="91"/>
    </row>
    <row r="156" spans="1:24" ht="12.75" customHeight="1" x14ac:dyDescent="0.25">
      <c r="A156" s="28"/>
      <c r="B156" s="44"/>
      <c r="C156" s="85"/>
      <c r="D156" s="85"/>
      <c r="E156" s="27"/>
      <c r="F156" s="86"/>
      <c r="G156" s="44"/>
      <c r="H156" s="44"/>
      <c r="I156" s="32"/>
      <c r="J156" s="32"/>
      <c r="K156" s="32"/>
      <c r="L156" s="44"/>
      <c r="M156" s="32"/>
      <c r="N156" s="32"/>
      <c r="O156" s="32"/>
      <c r="P156" s="32"/>
      <c r="Q156" s="44"/>
      <c r="R156" s="87"/>
      <c r="S156" s="89"/>
      <c r="T156" s="89"/>
      <c r="U156" s="91"/>
      <c r="V156" s="89"/>
      <c r="W156" s="91"/>
      <c r="X156" s="91"/>
    </row>
    <row r="157" spans="1:24" ht="12.75" customHeight="1" x14ac:dyDescent="0.25">
      <c r="A157" s="28"/>
      <c r="B157" s="44"/>
      <c r="C157" s="85"/>
      <c r="D157" s="85"/>
      <c r="E157" s="27"/>
      <c r="F157" s="86"/>
      <c r="G157" s="44"/>
      <c r="H157" s="44"/>
      <c r="I157" s="32"/>
      <c r="J157" s="32"/>
      <c r="K157" s="32"/>
      <c r="L157" s="44"/>
      <c r="M157" s="32"/>
      <c r="N157" s="32"/>
      <c r="O157" s="32"/>
      <c r="P157" s="32"/>
      <c r="Q157" s="44"/>
      <c r="R157" s="87"/>
      <c r="S157" s="89"/>
      <c r="T157" s="89"/>
      <c r="U157" s="91"/>
      <c r="V157" s="89"/>
      <c r="W157" s="91"/>
      <c r="X157" s="91"/>
    </row>
    <row r="158" spans="1:24" ht="12.75" customHeight="1" x14ac:dyDescent="0.25">
      <c r="A158" s="28"/>
      <c r="B158" s="44"/>
      <c r="C158" s="85"/>
      <c r="D158" s="85"/>
      <c r="E158" s="27"/>
      <c r="F158" s="86"/>
      <c r="G158" s="44"/>
      <c r="H158" s="44"/>
      <c r="I158" s="32"/>
      <c r="J158" s="32"/>
      <c r="K158" s="32"/>
      <c r="L158" s="44"/>
      <c r="M158" s="32"/>
      <c r="N158" s="32"/>
      <c r="O158" s="32"/>
      <c r="P158" s="32"/>
      <c r="Q158" s="44"/>
      <c r="R158" s="87"/>
      <c r="S158" s="89"/>
      <c r="T158" s="89"/>
      <c r="U158" s="91"/>
      <c r="V158" s="89"/>
      <c r="W158" s="91"/>
      <c r="X158" s="91"/>
    </row>
    <row r="159" spans="1:24" ht="12.75" customHeight="1" x14ac:dyDescent="0.25">
      <c r="A159" s="28"/>
      <c r="B159" s="44"/>
      <c r="C159" s="85"/>
      <c r="D159" s="85"/>
      <c r="E159" s="27"/>
      <c r="F159" s="86"/>
      <c r="G159" s="44"/>
      <c r="H159" s="44"/>
      <c r="I159" s="32"/>
      <c r="J159" s="32"/>
      <c r="K159" s="32"/>
      <c r="L159" s="44"/>
      <c r="M159" s="32"/>
      <c r="N159" s="32"/>
      <c r="O159" s="32"/>
      <c r="P159" s="32"/>
      <c r="Q159" s="44"/>
      <c r="R159" s="87"/>
      <c r="S159" s="89"/>
      <c r="T159" s="89"/>
      <c r="U159" s="91"/>
      <c r="V159" s="89"/>
      <c r="W159" s="91"/>
      <c r="X159" s="91"/>
    </row>
    <row r="160" spans="1:24" ht="12.75" customHeight="1" x14ac:dyDescent="0.25">
      <c r="A160" s="28"/>
      <c r="B160" s="44"/>
      <c r="C160" s="85"/>
      <c r="D160" s="85"/>
      <c r="E160" s="27"/>
      <c r="F160" s="86"/>
      <c r="G160" s="44"/>
      <c r="H160" s="44"/>
      <c r="I160" s="32"/>
      <c r="J160" s="32"/>
      <c r="K160" s="32"/>
      <c r="L160" s="44"/>
      <c r="M160" s="32"/>
      <c r="N160" s="32"/>
      <c r="O160" s="32"/>
      <c r="P160" s="32"/>
      <c r="Q160" s="44"/>
      <c r="R160" s="87"/>
      <c r="S160" s="89"/>
      <c r="T160" s="89"/>
      <c r="U160" s="91"/>
      <c r="V160" s="89"/>
      <c r="W160" s="91"/>
      <c r="X160" s="91"/>
    </row>
    <row r="161" spans="1:24" ht="12.75" customHeight="1" x14ac:dyDescent="0.25">
      <c r="A161" s="28"/>
      <c r="B161" s="44"/>
      <c r="C161" s="85"/>
      <c r="D161" s="85"/>
      <c r="E161" s="27"/>
      <c r="F161" s="86"/>
      <c r="G161" s="44"/>
      <c r="H161" s="44"/>
      <c r="I161" s="32"/>
      <c r="J161" s="32"/>
      <c r="K161" s="32"/>
      <c r="L161" s="44"/>
      <c r="M161" s="32"/>
      <c r="N161" s="32"/>
      <c r="O161" s="32"/>
      <c r="P161" s="32"/>
      <c r="Q161" s="44"/>
      <c r="R161" s="87"/>
      <c r="S161" s="89"/>
      <c r="T161" s="89"/>
      <c r="U161" s="91"/>
      <c r="V161" s="89"/>
      <c r="W161" s="91"/>
      <c r="X161" s="91"/>
    </row>
    <row r="162" spans="1:24" ht="12.75" customHeight="1" x14ac:dyDescent="0.25">
      <c r="A162" s="28"/>
      <c r="B162" s="44"/>
      <c r="C162" s="85"/>
      <c r="D162" s="85"/>
      <c r="E162" s="27"/>
      <c r="F162" s="86"/>
      <c r="G162" s="44"/>
      <c r="H162" s="44"/>
      <c r="I162" s="32"/>
      <c r="J162" s="32"/>
      <c r="K162" s="32"/>
      <c r="L162" s="44"/>
      <c r="M162" s="32"/>
      <c r="N162" s="32"/>
      <c r="O162" s="32"/>
      <c r="P162" s="32"/>
      <c r="Q162" s="44"/>
      <c r="R162" s="87"/>
      <c r="S162" s="89"/>
      <c r="T162" s="89"/>
      <c r="U162" s="91"/>
      <c r="V162" s="89"/>
      <c r="W162" s="91"/>
      <c r="X162" s="91"/>
    </row>
    <row r="163" spans="1:24" ht="12.75" customHeight="1" x14ac:dyDescent="0.25">
      <c r="A163" s="28"/>
      <c r="B163" s="44"/>
      <c r="C163" s="85"/>
      <c r="D163" s="85"/>
      <c r="E163" s="27"/>
      <c r="F163" s="86"/>
      <c r="G163" s="44"/>
      <c r="H163" s="44"/>
      <c r="I163" s="32"/>
      <c r="J163" s="32"/>
      <c r="K163" s="32"/>
      <c r="L163" s="44"/>
      <c r="M163" s="32"/>
      <c r="N163" s="32"/>
      <c r="O163" s="32"/>
      <c r="P163" s="32"/>
      <c r="Q163" s="44"/>
      <c r="R163" s="87"/>
      <c r="S163" s="89"/>
      <c r="T163" s="89"/>
      <c r="U163" s="91"/>
      <c r="V163" s="89"/>
      <c r="W163" s="91"/>
      <c r="X163" s="91"/>
    </row>
    <row r="164" spans="1:24" ht="12.75" customHeight="1" x14ac:dyDescent="0.25">
      <c r="A164" s="28"/>
      <c r="B164" s="44"/>
      <c r="C164" s="85"/>
      <c r="D164" s="85"/>
      <c r="E164" s="27"/>
      <c r="F164" s="86"/>
      <c r="G164" s="44"/>
      <c r="H164" s="44"/>
      <c r="I164" s="32"/>
      <c r="J164" s="32"/>
      <c r="K164" s="32"/>
      <c r="L164" s="44"/>
      <c r="M164" s="32"/>
      <c r="N164" s="32"/>
      <c r="O164" s="32"/>
      <c r="P164" s="32"/>
      <c r="Q164" s="44"/>
      <c r="R164" s="87"/>
      <c r="S164" s="89"/>
      <c r="T164" s="89"/>
      <c r="U164" s="91"/>
      <c r="V164" s="89"/>
      <c r="W164" s="91"/>
      <c r="X164" s="91"/>
    </row>
    <row r="165" spans="1:24" ht="12.75" customHeight="1" x14ac:dyDescent="0.25">
      <c r="A165" s="28"/>
      <c r="B165" s="44"/>
      <c r="C165" s="85"/>
      <c r="D165" s="85"/>
      <c r="E165" s="27"/>
      <c r="F165" s="86"/>
      <c r="G165" s="44"/>
      <c r="H165" s="44"/>
      <c r="I165" s="32"/>
      <c r="J165" s="32"/>
      <c r="K165" s="32"/>
      <c r="L165" s="44"/>
      <c r="M165" s="32"/>
      <c r="N165" s="32"/>
      <c r="O165" s="32"/>
      <c r="P165" s="32"/>
      <c r="Q165" s="44"/>
      <c r="R165" s="87"/>
      <c r="S165" s="89"/>
      <c r="T165" s="89"/>
      <c r="U165" s="91"/>
      <c r="V165" s="89"/>
      <c r="W165" s="91"/>
      <c r="X165" s="91"/>
    </row>
    <row r="166" spans="1:24" ht="12.75" customHeight="1" x14ac:dyDescent="0.25">
      <c r="A166" s="28"/>
      <c r="B166" s="44"/>
      <c r="C166" s="85"/>
      <c r="D166" s="85"/>
      <c r="E166" s="27"/>
      <c r="F166" s="86"/>
      <c r="G166" s="44"/>
      <c r="H166" s="44"/>
      <c r="I166" s="32"/>
      <c r="J166" s="32"/>
      <c r="K166" s="32"/>
      <c r="L166" s="44"/>
      <c r="M166" s="32"/>
      <c r="N166" s="32"/>
      <c r="O166" s="32"/>
      <c r="P166" s="32"/>
      <c r="Q166" s="44"/>
      <c r="R166" s="87"/>
      <c r="S166" s="89"/>
      <c r="T166" s="89"/>
      <c r="U166" s="91"/>
      <c r="V166" s="89"/>
      <c r="W166" s="91"/>
      <c r="X166" s="91"/>
    </row>
    <row r="167" spans="1:24" ht="12.75" customHeight="1" x14ac:dyDescent="0.25">
      <c r="A167" s="28"/>
      <c r="B167" s="44"/>
      <c r="C167" s="85"/>
      <c r="D167" s="85"/>
      <c r="E167" s="27"/>
      <c r="F167" s="86"/>
      <c r="G167" s="44"/>
      <c r="H167" s="44"/>
      <c r="I167" s="32"/>
      <c r="J167" s="32"/>
      <c r="K167" s="32"/>
      <c r="L167" s="44"/>
      <c r="M167" s="32"/>
      <c r="N167" s="32"/>
      <c r="O167" s="32"/>
      <c r="P167" s="32"/>
      <c r="Q167" s="44"/>
      <c r="R167" s="87"/>
      <c r="S167" s="89"/>
      <c r="T167" s="89"/>
      <c r="U167" s="91"/>
      <c r="V167" s="89"/>
      <c r="W167" s="91"/>
      <c r="X167" s="91"/>
    </row>
    <row r="168" spans="1:24" ht="12.75" customHeight="1" x14ac:dyDescent="0.25">
      <c r="A168" s="28"/>
      <c r="B168" s="44"/>
      <c r="C168" s="85"/>
      <c r="D168" s="85"/>
      <c r="E168" s="27"/>
      <c r="F168" s="86"/>
      <c r="G168" s="44"/>
      <c r="H168" s="44"/>
      <c r="I168" s="32"/>
      <c r="J168" s="32"/>
      <c r="K168" s="32"/>
      <c r="L168" s="44"/>
      <c r="M168" s="32"/>
      <c r="N168" s="32"/>
      <c r="O168" s="32"/>
      <c r="P168" s="32"/>
      <c r="Q168" s="44"/>
      <c r="R168" s="87"/>
      <c r="S168" s="89"/>
      <c r="T168" s="89"/>
      <c r="U168" s="91"/>
      <c r="V168" s="89"/>
      <c r="W168" s="91"/>
      <c r="X168" s="91"/>
    </row>
    <row r="169" spans="1:24" ht="12.75" customHeight="1" x14ac:dyDescent="0.25">
      <c r="A169" s="28"/>
      <c r="B169" s="44"/>
      <c r="C169" s="85"/>
      <c r="D169" s="85"/>
      <c r="E169" s="27"/>
      <c r="F169" s="86"/>
      <c r="G169" s="44"/>
      <c r="H169" s="44"/>
      <c r="I169" s="32"/>
      <c r="J169" s="32"/>
      <c r="K169" s="32"/>
      <c r="L169" s="44"/>
      <c r="M169" s="32"/>
      <c r="N169" s="32"/>
      <c r="O169" s="32"/>
      <c r="P169" s="32"/>
      <c r="Q169" s="44"/>
      <c r="R169" s="87"/>
      <c r="S169" s="89"/>
      <c r="T169" s="89"/>
      <c r="U169" s="91"/>
      <c r="V169" s="89"/>
      <c r="W169" s="91"/>
      <c r="X169" s="91"/>
    </row>
    <row r="170" spans="1:24" ht="12.75" customHeight="1" x14ac:dyDescent="0.25">
      <c r="A170" s="28"/>
      <c r="B170" s="44"/>
      <c r="C170" s="85"/>
      <c r="D170" s="85"/>
      <c r="E170" s="27"/>
      <c r="F170" s="86"/>
      <c r="G170" s="44"/>
      <c r="H170" s="44"/>
      <c r="I170" s="32"/>
      <c r="J170" s="32"/>
      <c r="K170" s="32"/>
      <c r="L170" s="44"/>
      <c r="M170" s="32"/>
      <c r="N170" s="32"/>
      <c r="O170" s="32"/>
      <c r="P170" s="32"/>
      <c r="Q170" s="44"/>
      <c r="R170" s="87"/>
      <c r="S170" s="89"/>
      <c r="T170" s="89"/>
      <c r="U170" s="91"/>
      <c r="V170" s="89"/>
      <c r="W170" s="91"/>
      <c r="X170" s="91"/>
    </row>
    <row r="171" spans="1:24" ht="12.75" customHeight="1" x14ac:dyDescent="0.25">
      <c r="A171" s="28"/>
      <c r="B171" s="44"/>
      <c r="C171" s="85"/>
      <c r="D171" s="85"/>
      <c r="E171" s="27"/>
      <c r="F171" s="86"/>
      <c r="G171" s="44"/>
      <c r="H171" s="44"/>
      <c r="I171" s="32"/>
      <c r="J171" s="32"/>
      <c r="K171" s="32"/>
      <c r="L171" s="44"/>
      <c r="M171" s="32"/>
      <c r="N171" s="32"/>
      <c r="O171" s="32"/>
      <c r="P171" s="32"/>
      <c r="Q171" s="44"/>
      <c r="R171" s="87"/>
      <c r="S171" s="89"/>
      <c r="T171" s="89"/>
      <c r="U171" s="91"/>
      <c r="V171" s="89"/>
      <c r="W171" s="91"/>
      <c r="X171" s="91"/>
    </row>
    <row r="172" spans="1:24" ht="12.75" customHeight="1" x14ac:dyDescent="0.25">
      <c r="A172" s="28"/>
      <c r="B172" s="44"/>
      <c r="C172" s="85"/>
      <c r="D172" s="85"/>
      <c r="E172" s="27"/>
      <c r="F172" s="86"/>
      <c r="G172" s="44"/>
      <c r="H172" s="44"/>
      <c r="I172" s="32"/>
      <c r="J172" s="32"/>
      <c r="K172" s="32"/>
      <c r="L172" s="44"/>
      <c r="M172" s="32"/>
      <c r="N172" s="32"/>
      <c r="O172" s="32"/>
      <c r="P172" s="32"/>
      <c r="Q172" s="44"/>
      <c r="R172" s="87"/>
      <c r="S172" s="89"/>
      <c r="T172" s="89"/>
      <c r="U172" s="91"/>
      <c r="V172" s="89"/>
      <c r="W172" s="91"/>
      <c r="X172" s="91"/>
    </row>
    <row r="173" spans="1:24" ht="12.75" customHeight="1" x14ac:dyDescent="0.25">
      <c r="A173" s="28"/>
      <c r="B173" s="44"/>
      <c r="C173" s="85"/>
      <c r="D173" s="85"/>
      <c r="E173" s="27"/>
      <c r="F173" s="86"/>
      <c r="G173" s="44"/>
      <c r="H173" s="44"/>
      <c r="I173" s="32"/>
      <c r="J173" s="32"/>
      <c r="K173" s="32"/>
      <c r="L173" s="44"/>
      <c r="M173" s="32"/>
      <c r="N173" s="32"/>
      <c r="O173" s="32"/>
      <c r="P173" s="32"/>
      <c r="Q173" s="44"/>
      <c r="R173" s="87"/>
      <c r="S173" s="89"/>
      <c r="T173" s="89"/>
      <c r="U173" s="91"/>
      <c r="V173" s="89"/>
      <c r="W173" s="91"/>
      <c r="X173" s="91"/>
    </row>
    <row r="174" spans="1:24" ht="12.75" customHeight="1" x14ac:dyDescent="0.25">
      <c r="A174" s="28"/>
      <c r="B174" s="44"/>
      <c r="C174" s="85"/>
      <c r="D174" s="85"/>
      <c r="E174" s="27"/>
      <c r="F174" s="86"/>
      <c r="G174" s="44"/>
      <c r="H174" s="44"/>
      <c r="I174" s="32"/>
      <c r="J174" s="32"/>
      <c r="K174" s="32"/>
      <c r="L174" s="44"/>
      <c r="M174" s="32"/>
      <c r="N174" s="32"/>
      <c r="O174" s="32"/>
      <c r="P174" s="32"/>
      <c r="Q174" s="44"/>
      <c r="R174" s="87"/>
      <c r="S174" s="89"/>
      <c r="T174" s="89"/>
      <c r="U174" s="91"/>
      <c r="V174" s="89"/>
      <c r="W174" s="91"/>
      <c r="X174" s="91"/>
    </row>
    <row r="175" spans="1:24" ht="12.75" customHeight="1" x14ac:dyDescent="0.25">
      <c r="A175" s="28"/>
      <c r="B175" s="44"/>
      <c r="C175" s="85"/>
      <c r="D175" s="85"/>
      <c r="E175" s="27"/>
      <c r="F175" s="86"/>
      <c r="G175" s="44"/>
      <c r="H175" s="44"/>
      <c r="I175" s="32"/>
      <c r="J175" s="32"/>
      <c r="K175" s="32"/>
      <c r="L175" s="44"/>
      <c r="M175" s="32"/>
      <c r="N175" s="32"/>
      <c r="O175" s="32"/>
      <c r="P175" s="32"/>
      <c r="Q175" s="44"/>
      <c r="R175" s="87"/>
      <c r="S175" s="89"/>
      <c r="T175" s="89"/>
      <c r="U175" s="91"/>
      <c r="V175" s="89"/>
      <c r="W175" s="91"/>
      <c r="X175" s="91"/>
    </row>
    <row r="176" spans="1:24" ht="12.75" customHeight="1" x14ac:dyDescent="0.25">
      <c r="A176" s="28"/>
      <c r="B176" s="44"/>
      <c r="C176" s="85"/>
      <c r="D176" s="85"/>
      <c r="E176" s="27"/>
      <c r="F176" s="86"/>
      <c r="G176" s="44"/>
      <c r="H176" s="44"/>
      <c r="I176" s="32"/>
      <c r="J176" s="32"/>
      <c r="K176" s="32"/>
      <c r="L176" s="44"/>
      <c r="M176" s="32"/>
      <c r="N176" s="32"/>
      <c r="O176" s="32"/>
      <c r="P176" s="32"/>
      <c r="Q176" s="44"/>
      <c r="R176" s="87"/>
      <c r="S176" s="89"/>
      <c r="T176" s="89"/>
      <c r="U176" s="91"/>
      <c r="V176" s="89"/>
      <c r="W176" s="91"/>
      <c r="X176" s="91"/>
    </row>
    <row r="177" spans="1:24" ht="12.75" customHeight="1" x14ac:dyDescent="0.25">
      <c r="A177" s="28"/>
      <c r="B177" s="44"/>
      <c r="C177" s="85"/>
      <c r="D177" s="85"/>
      <c r="E177" s="27"/>
      <c r="F177" s="86"/>
      <c r="G177" s="44"/>
      <c r="H177" s="44"/>
      <c r="I177" s="32"/>
      <c r="J177" s="32"/>
      <c r="K177" s="32"/>
      <c r="L177" s="44"/>
      <c r="M177" s="32"/>
      <c r="N177" s="32"/>
      <c r="O177" s="32"/>
      <c r="P177" s="32"/>
      <c r="Q177" s="44"/>
      <c r="R177" s="87"/>
      <c r="S177" s="89"/>
      <c r="T177" s="89"/>
      <c r="U177" s="91"/>
      <c r="V177" s="89"/>
      <c r="W177" s="91"/>
      <c r="X177" s="91"/>
    </row>
    <row r="178" spans="1:24" ht="12.75" customHeight="1" x14ac:dyDescent="0.25">
      <c r="A178" s="28"/>
      <c r="B178" s="44"/>
      <c r="C178" s="85"/>
      <c r="D178" s="85"/>
      <c r="E178" s="27"/>
      <c r="F178" s="86"/>
      <c r="G178" s="44"/>
      <c r="H178" s="44"/>
      <c r="I178" s="32"/>
      <c r="J178" s="32"/>
      <c r="K178" s="32"/>
      <c r="L178" s="44"/>
      <c r="M178" s="32"/>
      <c r="N178" s="32"/>
      <c r="O178" s="32"/>
      <c r="P178" s="32"/>
      <c r="Q178" s="44"/>
      <c r="R178" s="87"/>
      <c r="S178" s="89"/>
      <c r="T178" s="89"/>
      <c r="U178" s="91"/>
      <c r="V178" s="89"/>
      <c r="W178" s="91"/>
      <c r="X178" s="91"/>
    </row>
    <row r="179" spans="1:24" ht="12.75" customHeight="1" x14ac:dyDescent="0.25">
      <c r="A179" s="28"/>
      <c r="B179" s="44"/>
      <c r="C179" s="85"/>
      <c r="D179" s="85"/>
      <c r="E179" s="27"/>
      <c r="F179" s="86"/>
      <c r="G179" s="44"/>
      <c r="H179" s="44"/>
      <c r="I179" s="32"/>
      <c r="J179" s="32"/>
      <c r="K179" s="32"/>
      <c r="L179" s="44"/>
      <c r="M179" s="32"/>
      <c r="N179" s="32"/>
      <c r="O179" s="32"/>
      <c r="P179" s="32"/>
      <c r="Q179" s="44"/>
      <c r="R179" s="87"/>
      <c r="S179" s="89"/>
      <c r="T179" s="89"/>
      <c r="U179" s="91"/>
      <c r="V179" s="89"/>
      <c r="W179" s="91"/>
      <c r="X179" s="91"/>
    </row>
    <row r="180" spans="1:24" ht="12.75" customHeight="1" x14ac:dyDescent="0.25">
      <c r="A180" s="28"/>
      <c r="B180" s="44"/>
      <c r="C180" s="85"/>
      <c r="D180" s="85"/>
      <c r="E180" s="27"/>
      <c r="F180" s="86"/>
      <c r="G180" s="44"/>
      <c r="H180" s="44"/>
      <c r="I180" s="32"/>
      <c r="J180" s="32"/>
      <c r="K180" s="32"/>
      <c r="L180" s="44"/>
      <c r="M180" s="32"/>
      <c r="N180" s="32"/>
      <c r="O180" s="32"/>
      <c r="P180" s="32"/>
      <c r="Q180" s="44"/>
      <c r="R180" s="87"/>
      <c r="S180" s="89"/>
      <c r="T180" s="89"/>
      <c r="U180" s="91"/>
      <c r="V180" s="89"/>
      <c r="W180" s="91"/>
      <c r="X180" s="91"/>
    </row>
    <row r="181" spans="1:24" ht="12.75" customHeight="1" x14ac:dyDescent="0.25">
      <c r="A181" s="28"/>
      <c r="B181" s="44"/>
      <c r="C181" s="85"/>
      <c r="D181" s="85"/>
      <c r="E181" s="27"/>
      <c r="F181" s="86"/>
      <c r="G181" s="44"/>
      <c r="H181" s="44"/>
      <c r="I181" s="32"/>
      <c r="J181" s="32"/>
      <c r="K181" s="32"/>
      <c r="L181" s="44"/>
      <c r="M181" s="32"/>
      <c r="N181" s="32"/>
      <c r="O181" s="32"/>
      <c r="P181" s="32"/>
      <c r="Q181" s="44"/>
      <c r="R181" s="87"/>
      <c r="S181" s="89"/>
      <c r="T181" s="89"/>
      <c r="U181" s="91"/>
      <c r="V181" s="89"/>
      <c r="W181" s="91"/>
      <c r="X181" s="91"/>
    </row>
    <row r="182" spans="1:24" ht="12.75" customHeight="1" x14ac:dyDescent="0.25">
      <c r="A182" s="28"/>
      <c r="B182" s="44"/>
      <c r="C182" s="85"/>
      <c r="D182" s="85"/>
      <c r="E182" s="27"/>
      <c r="F182" s="86"/>
      <c r="G182" s="44"/>
      <c r="H182" s="44"/>
      <c r="I182" s="32"/>
      <c r="J182" s="32"/>
      <c r="K182" s="32"/>
      <c r="L182" s="44"/>
      <c r="M182" s="32"/>
      <c r="N182" s="32"/>
      <c r="O182" s="32"/>
      <c r="P182" s="32"/>
      <c r="Q182" s="44"/>
      <c r="R182" s="87"/>
      <c r="S182" s="89"/>
      <c r="T182" s="89"/>
      <c r="U182" s="91"/>
      <c r="V182" s="89"/>
      <c r="W182" s="91"/>
      <c r="X182" s="91"/>
    </row>
    <row r="183" spans="1:24" ht="12.75" customHeight="1" x14ac:dyDescent="0.25">
      <c r="A183" s="28"/>
      <c r="B183" s="44"/>
      <c r="C183" s="85"/>
      <c r="D183" s="85"/>
      <c r="E183" s="27"/>
      <c r="F183" s="86"/>
      <c r="G183" s="44"/>
      <c r="H183" s="44"/>
      <c r="I183" s="32"/>
      <c r="J183" s="32"/>
      <c r="K183" s="32"/>
      <c r="L183" s="44"/>
      <c r="M183" s="32"/>
      <c r="N183" s="32"/>
      <c r="O183" s="32"/>
      <c r="P183" s="32"/>
      <c r="Q183" s="44"/>
      <c r="R183" s="87"/>
      <c r="S183" s="89"/>
      <c r="T183" s="89"/>
      <c r="U183" s="91"/>
      <c r="V183" s="89"/>
      <c r="W183" s="91"/>
      <c r="X183" s="91"/>
    </row>
    <row r="184" spans="1:24" ht="12.75" customHeight="1" x14ac:dyDescent="0.25">
      <c r="A184" s="28"/>
      <c r="B184" s="44"/>
      <c r="C184" s="85"/>
      <c r="D184" s="85"/>
      <c r="E184" s="27"/>
      <c r="F184" s="86"/>
      <c r="G184" s="44"/>
      <c r="H184" s="44"/>
      <c r="I184" s="32"/>
      <c r="J184" s="32"/>
      <c r="K184" s="32"/>
      <c r="L184" s="44"/>
      <c r="M184" s="32"/>
      <c r="N184" s="32"/>
      <c r="O184" s="32"/>
      <c r="P184" s="32"/>
      <c r="Q184" s="44"/>
      <c r="R184" s="87"/>
      <c r="S184" s="89"/>
      <c r="T184" s="89"/>
      <c r="U184" s="91"/>
      <c r="V184" s="89"/>
      <c r="W184" s="91"/>
      <c r="X184" s="91"/>
    </row>
    <row r="185" spans="1:24" ht="12.75" customHeight="1" x14ac:dyDescent="0.25">
      <c r="A185" s="28"/>
      <c r="B185" s="44"/>
      <c r="C185" s="85"/>
      <c r="D185" s="85"/>
      <c r="E185" s="27"/>
      <c r="F185" s="86"/>
      <c r="G185" s="44"/>
      <c r="H185" s="44"/>
      <c r="I185" s="32"/>
      <c r="J185" s="32"/>
      <c r="K185" s="32"/>
      <c r="L185" s="44"/>
      <c r="M185" s="32"/>
      <c r="N185" s="32"/>
      <c r="O185" s="32"/>
      <c r="P185" s="32"/>
      <c r="Q185" s="44"/>
      <c r="R185" s="87"/>
      <c r="S185" s="89"/>
      <c r="T185" s="89"/>
      <c r="U185" s="91"/>
      <c r="V185" s="89"/>
      <c r="W185" s="91"/>
      <c r="X185" s="91"/>
    </row>
    <row r="186" spans="1:24" ht="12.75" customHeight="1" x14ac:dyDescent="0.25">
      <c r="A186" s="28"/>
      <c r="B186" s="44"/>
      <c r="C186" s="85"/>
      <c r="D186" s="85"/>
      <c r="E186" s="27"/>
      <c r="F186" s="86"/>
      <c r="G186" s="44"/>
      <c r="H186" s="44"/>
      <c r="I186" s="32"/>
      <c r="J186" s="32"/>
      <c r="K186" s="32"/>
      <c r="L186" s="44"/>
      <c r="M186" s="32"/>
      <c r="N186" s="32"/>
      <c r="O186" s="32"/>
      <c r="P186" s="32"/>
      <c r="Q186" s="44"/>
      <c r="R186" s="87"/>
      <c r="S186" s="89"/>
      <c r="T186" s="89"/>
      <c r="U186" s="91"/>
      <c r="V186" s="89"/>
      <c r="W186" s="91"/>
      <c r="X186" s="91"/>
    </row>
    <row r="187" spans="1:24" ht="12.75" customHeight="1" x14ac:dyDescent="0.25">
      <c r="A187" s="28"/>
      <c r="B187" s="44"/>
      <c r="C187" s="85"/>
      <c r="D187" s="85"/>
      <c r="E187" s="27"/>
      <c r="F187" s="86"/>
      <c r="G187" s="44"/>
      <c r="H187" s="44"/>
      <c r="I187" s="32"/>
      <c r="J187" s="32"/>
      <c r="K187" s="32"/>
      <c r="L187" s="44"/>
      <c r="M187" s="32"/>
      <c r="N187" s="32"/>
      <c r="O187" s="32"/>
      <c r="P187" s="32"/>
      <c r="Q187" s="44"/>
      <c r="R187" s="87"/>
      <c r="S187" s="89"/>
      <c r="T187" s="89"/>
      <c r="U187" s="91"/>
      <c r="V187" s="89"/>
      <c r="W187" s="91"/>
      <c r="X187" s="91"/>
    </row>
    <row r="188" spans="1:24" ht="12.75" customHeight="1" x14ac:dyDescent="0.25">
      <c r="A188" s="28"/>
      <c r="B188" s="44"/>
      <c r="C188" s="85"/>
      <c r="D188" s="85"/>
      <c r="E188" s="27"/>
      <c r="F188" s="86"/>
      <c r="G188" s="44"/>
      <c r="H188" s="44"/>
      <c r="I188" s="32"/>
      <c r="J188" s="32"/>
      <c r="K188" s="32"/>
      <c r="L188" s="44"/>
      <c r="M188" s="32"/>
      <c r="N188" s="32"/>
      <c r="O188" s="32"/>
      <c r="P188" s="32"/>
      <c r="Q188" s="44"/>
      <c r="R188" s="87"/>
      <c r="S188" s="89"/>
      <c r="T188" s="89"/>
      <c r="U188" s="91"/>
      <c r="V188" s="89"/>
      <c r="W188" s="91"/>
      <c r="X188" s="91"/>
    </row>
    <row r="189" spans="1:24" ht="12.75" customHeight="1" x14ac:dyDescent="0.25">
      <c r="A189" s="28"/>
      <c r="B189" s="44"/>
      <c r="C189" s="85"/>
      <c r="D189" s="85"/>
      <c r="E189" s="27"/>
      <c r="F189" s="86"/>
      <c r="G189" s="44"/>
      <c r="H189" s="44"/>
      <c r="I189" s="32"/>
      <c r="J189" s="32"/>
      <c r="K189" s="32"/>
      <c r="L189" s="44"/>
      <c r="M189" s="32"/>
      <c r="N189" s="32"/>
      <c r="O189" s="32"/>
      <c r="P189" s="32"/>
      <c r="Q189" s="44"/>
      <c r="R189" s="87"/>
      <c r="S189" s="89"/>
      <c r="T189" s="89"/>
      <c r="U189" s="91"/>
      <c r="V189" s="89"/>
      <c r="W189" s="91"/>
      <c r="X189" s="91"/>
    </row>
    <row r="190" spans="1:24" ht="12.75" customHeight="1" x14ac:dyDescent="0.25">
      <c r="A190" s="28"/>
      <c r="B190" s="44"/>
      <c r="C190" s="85"/>
      <c r="D190" s="85"/>
      <c r="E190" s="27"/>
      <c r="F190" s="86"/>
      <c r="G190" s="44"/>
      <c r="H190" s="44"/>
      <c r="I190" s="32"/>
      <c r="J190" s="32"/>
      <c r="K190" s="32"/>
      <c r="L190" s="44"/>
      <c r="M190" s="32"/>
      <c r="N190" s="32"/>
      <c r="O190" s="32"/>
      <c r="P190" s="32"/>
      <c r="Q190" s="44"/>
      <c r="R190" s="87"/>
      <c r="S190" s="89"/>
      <c r="T190" s="89"/>
      <c r="U190" s="91"/>
      <c r="V190" s="89"/>
      <c r="W190" s="91"/>
      <c r="X190" s="91"/>
    </row>
    <row r="191" spans="1:24" ht="12.75" customHeight="1" x14ac:dyDescent="0.25">
      <c r="A191" s="28"/>
      <c r="B191" s="44"/>
      <c r="C191" s="85"/>
      <c r="D191" s="85"/>
      <c r="E191" s="27"/>
      <c r="F191" s="86"/>
      <c r="G191" s="44"/>
      <c r="H191" s="44"/>
      <c r="I191" s="32"/>
      <c r="J191" s="32"/>
      <c r="K191" s="32"/>
      <c r="L191" s="44"/>
      <c r="M191" s="32"/>
      <c r="N191" s="32"/>
      <c r="O191" s="32"/>
      <c r="P191" s="32"/>
      <c r="Q191" s="44"/>
      <c r="R191" s="87"/>
      <c r="S191" s="89"/>
      <c r="T191" s="89"/>
      <c r="U191" s="91"/>
      <c r="V191" s="89"/>
      <c r="W191" s="91"/>
      <c r="X191" s="91"/>
    </row>
    <row r="192" spans="1:24" ht="12.75" customHeight="1" x14ac:dyDescent="0.25">
      <c r="A192" s="28"/>
      <c r="B192" s="44"/>
      <c r="C192" s="85"/>
      <c r="D192" s="85"/>
      <c r="E192" s="27"/>
      <c r="F192" s="86"/>
      <c r="G192" s="44"/>
      <c r="H192" s="44"/>
      <c r="I192" s="32"/>
      <c r="J192" s="32"/>
      <c r="K192" s="32"/>
      <c r="L192" s="44"/>
      <c r="M192" s="32"/>
      <c r="N192" s="32"/>
      <c r="O192" s="32"/>
      <c r="P192" s="32"/>
      <c r="Q192" s="44"/>
      <c r="R192" s="87"/>
      <c r="S192" s="89"/>
      <c r="T192" s="89"/>
      <c r="U192" s="91"/>
      <c r="V192" s="89"/>
      <c r="W192" s="91"/>
      <c r="X192" s="91"/>
    </row>
    <row r="193" spans="1:24" ht="12.75" customHeight="1" x14ac:dyDescent="0.25">
      <c r="A193" s="28"/>
      <c r="B193" s="44"/>
      <c r="C193" s="85"/>
      <c r="D193" s="85"/>
      <c r="E193" s="27"/>
      <c r="F193" s="86"/>
      <c r="G193" s="44"/>
      <c r="H193" s="44"/>
      <c r="I193" s="32"/>
      <c r="J193" s="32"/>
      <c r="K193" s="32"/>
      <c r="L193" s="44"/>
      <c r="M193" s="32"/>
      <c r="N193" s="32"/>
      <c r="O193" s="32"/>
      <c r="P193" s="32"/>
      <c r="Q193" s="44"/>
      <c r="R193" s="87"/>
      <c r="S193" s="89"/>
      <c r="T193" s="89"/>
      <c r="U193" s="91"/>
      <c r="V193" s="89"/>
      <c r="W193" s="91"/>
      <c r="X193" s="91"/>
    </row>
    <row r="194" spans="1:24" ht="12.75" customHeight="1" x14ac:dyDescent="0.25">
      <c r="A194" s="28"/>
      <c r="B194" s="44"/>
      <c r="C194" s="85"/>
      <c r="D194" s="85"/>
      <c r="E194" s="27"/>
      <c r="F194" s="86"/>
      <c r="G194" s="44"/>
      <c r="H194" s="44"/>
      <c r="I194" s="32"/>
      <c r="J194" s="32"/>
      <c r="K194" s="32"/>
      <c r="L194" s="44"/>
      <c r="M194" s="32"/>
      <c r="N194" s="32"/>
      <c r="O194" s="32"/>
      <c r="P194" s="32"/>
      <c r="Q194" s="44"/>
      <c r="R194" s="87"/>
      <c r="S194" s="89"/>
      <c r="T194" s="89"/>
      <c r="U194" s="91"/>
      <c r="V194" s="89"/>
      <c r="W194" s="91"/>
      <c r="X194" s="91"/>
    </row>
    <row r="195" spans="1:24" ht="12.75" customHeight="1" x14ac:dyDescent="0.25">
      <c r="A195" s="28"/>
      <c r="B195" s="44"/>
      <c r="C195" s="85"/>
      <c r="D195" s="85"/>
      <c r="E195" s="27"/>
      <c r="F195" s="86"/>
      <c r="G195" s="44"/>
      <c r="H195" s="44"/>
      <c r="I195" s="32"/>
      <c r="J195" s="32"/>
      <c r="K195" s="32"/>
      <c r="L195" s="44"/>
      <c r="M195" s="32"/>
      <c r="N195" s="32"/>
      <c r="O195" s="32"/>
      <c r="P195" s="32"/>
      <c r="Q195" s="44"/>
      <c r="R195" s="87"/>
      <c r="S195" s="89"/>
      <c r="T195" s="89"/>
      <c r="U195" s="91"/>
      <c r="V195" s="89"/>
      <c r="W195" s="91"/>
      <c r="X195" s="91"/>
    </row>
    <row r="196" spans="1:24" ht="12.75" customHeight="1" x14ac:dyDescent="0.25">
      <c r="A196" s="28"/>
      <c r="B196" s="44"/>
      <c r="C196" s="85"/>
      <c r="D196" s="85"/>
      <c r="E196" s="27"/>
      <c r="F196" s="86"/>
      <c r="G196" s="44"/>
      <c r="H196" s="44"/>
      <c r="I196" s="32"/>
      <c r="J196" s="32"/>
      <c r="K196" s="32"/>
      <c r="L196" s="44"/>
      <c r="M196" s="32"/>
      <c r="N196" s="32"/>
      <c r="O196" s="32"/>
      <c r="P196" s="32"/>
      <c r="Q196" s="44"/>
      <c r="R196" s="87"/>
      <c r="S196" s="89"/>
      <c r="T196" s="89"/>
      <c r="U196" s="91"/>
      <c r="V196" s="89"/>
      <c r="W196" s="91"/>
      <c r="X196" s="91"/>
    </row>
    <row r="197" spans="1:24" ht="12.75" customHeight="1" x14ac:dyDescent="0.25">
      <c r="A197" s="28"/>
      <c r="B197" s="44"/>
      <c r="C197" s="85"/>
      <c r="D197" s="85"/>
      <c r="E197" s="27"/>
      <c r="F197" s="86"/>
      <c r="G197" s="44"/>
      <c r="H197" s="44"/>
      <c r="I197" s="32"/>
      <c r="J197" s="32"/>
      <c r="K197" s="32"/>
      <c r="L197" s="44"/>
      <c r="M197" s="32"/>
      <c r="N197" s="32"/>
      <c r="O197" s="32"/>
      <c r="P197" s="32"/>
      <c r="Q197" s="44"/>
      <c r="R197" s="87"/>
      <c r="S197" s="89"/>
      <c r="T197" s="89"/>
      <c r="U197" s="91"/>
      <c r="V197" s="89"/>
      <c r="W197" s="91"/>
      <c r="X197" s="91"/>
    </row>
    <row r="198" spans="1:24" ht="12.75" customHeight="1" x14ac:dyDescent="0.25">
      <c r="A198" s="28"/>
      <c r="B198" s="44"/>
      <c r="C198" s="85"/>
      <c r="D198" s="85"/>
      <c r="E198" s="27"/>
      <c r="F198" s="86"/>
      <c r="G198" s="44"/>
      <c r="H198" s="44"/>
      <c r="I198" s="32"/>
      <c r="J198" s="32"/>
      <c r="K198" s="32"/>
      <c r="L198" s="44"/>
      <c r="M198" s="32"/>
      <c r="N198" s="32"/>
      <c r="O198" s="32"/>
      <c r="P198" s="32"/>
      <c r="Q198" s="44"/>
      <c r="R198" s="87"/>
      <c r="S198" s="89"/>
      <c r="T198" s="89"/>
      <c r="U198" s="91"/>
      <c r="V198" s="89"/>
      <c r="W198" s="91"/>
      <c r="X198" s="91"/>
    </row>
    <row r="199" spans="1:24" ht="12.75" customHeight="1" x14ac:dyDescent="0.25">
      <c r="A199" s="28"/>
      <c r="B199" s="44"/>
      <c r="C199" s="85"/>
      <c r="D199" s="85"/>
      <c r="E199" s="27"/>
      <c r="F199" s="86"/>
      <c r="G199" s="44"/>
      <c r="H199" s="44"/>
      <c r="I199" s="32"/>
      <c r="J199" s="32"/>
      <c r="K199" s="32"/>
      <c r="L199" s="44"/>
      <c r="M199" s="32"/>
      <c r="N199" s="32"/>
      <c r="O199" s="32"/>
      <c r="P199" s="32"/>
      <c r="Q199" s="44"/>
      <c r="R199" s="87"/>
      <c r="S199" s="89"/>
      <c r="T199" s="89"/>
      <c r="U199" s="91"/>
      <c r="V199" s="89"/>
      <c r="W199" s="91"/>
      <c r="X199" s="91"/>
    </row>
    <row r="200" spans="1:24" ht="12.75" customHeight="1" x14ac:dyDescent="0.25">
      <c r="A200" s="28"/>
      <c r="B200" s="44"/>
      <c r="C200" s="85"/>
      <c r="D200" s="85"/>
      <c r="E200" s="27"/>
      <c r="F200" s="86"/>
      <c r="G200" s="44"/>
      <c r="H200" s="44"/>
      <c r="I200" s="32"/>
      <c r="J200" s="32"/>
      <c r="K200" s="32"/>
      <c r="L200" s="44"/>
      <c r="M200" s="32"/>
      <c r="N200" s="32"/>
      <c r="O200" s="32"/>
      <c r="P200" s="32"/>
      <c r="Q200" s="44"/>
      <c r="R200" s="87"/>
      <c r="S200" s="89"/>
      <c r="T200" s="89"/>
      <c r="U200" s="91"/>
      <c r="V200" s="89"/>
      <c r="W200" s="91"/>
      <c r="X200" s="91"/>
    </row>
    <row r="201" spans="1:24" ht="12.75" customHeight="1" x14ac:dyDescent="0.25">
      <c r="A201" s="28"/>
      <c r="B201" s="44"/>
      <c r="C201" s="85"/>
      <c r="D201" s="85"/>
      <c r="E201" s="27"/>
      <c r="F201" s="86"/>
      <c r="G201" s="44"/>
      <c r="H201" s="44"/>
      <c r="I201" s="32"/>
      <c r="J201" s="32"/>
      <c r="K201" s="32"/>
      <c r="L201" s="44"/>
      <c r="M201" s="32"/>
      <c r="N201" s="32"/>
      <c r="O201" s="32"/>
      <c r="P201" s="32"/>
      <c r="Q201" s="44"/>
      <c r="R201" s="87"/>
      <c r="S201" s="89"/>
      <c r="T201" s="89"/>
      <c r="U201" s="91"/>
      <c r="V201" s="89"/>
      <c r="W201" s="91"/>
      <c r="X201" s="91"/>
    </row>
    <row r="202" spans="1:24" ht="12.75" customHeight="1" x14ac:dyDescent="0.25">
      <c r="A202" s="28"/>
      <c r="B202" s="44"/>
      <c r="C202" s="85"/>
      <c r="D202" s="85"/>
      <c r="E202" s="27"/>
      <c r="F202" s="86"/>
      <c r="G202" s="44"/>
      <c r="H202" s="44"/>
      <c r="I202" s="32"/>
      <c r="J202" s="32"/>
      <c r="K202" s="32"/>
      <c r="L202" s="44"/>
      <c r="M202" s="32"/>
      <c r="N202" s="32"/>
      <c r="O202" s="32"/>
      <c r="P202" s="32"/>
      <c r="Q202" s="44"/>
      <c r="R202" s="87"/>
      <c r="S202" s="89"/>
      <c r="T202" s="89"/>
      <c r="U202" s="91"/>
      <c r="V202" s="89"/>
      <c r="W202" s="91"/>
      <c r="X202" s="91"/>
    </row>
    <row r="203" spans="1:24" ht="12.75" customHeight="1" x14ac:dyDescent="0.25">
      <c r="A203" s="28"/>
      <c r="B203" s="44"/>
      <c r="C203" s="85"/>
      <c r="D203" s="85"/>
      <c r="E203" s="27"/>
      <c r="F203" s="86"/>
      <c r="G203" s="44"/>
      <c r="H203" s="44"/>
      <c r="I203" s="32"/>
      <c r="J203" s="32"/>
      <c r="K203" s="32"/>
      <c r="L203" s="44"/>
      <c r="M203" s="32"/>
      <c r="N203" s="32"/>
      <c r="O203" s="32"/>
      <c r="P203" s="32"/>
      <c r="Q203" s="44"/>
      <c r="R203" s="87"/>
      <c r="S203" s="89"/>
      <c r="T203" s="89"/>
      <c r="U203" s="91"/>
      <c r="V203" s="89"/>
      <c r="W203" s="91"/>
      <c r="X203" s="91"/>
    </row>
    <row r="204" spans="1:24" ht="12.75" customHeight="1" x14ac:dyDescent="0.25">
      <c r="A204" s="28"/>
      <c r="B204" s="44"/>
      <c r="C204" s="85"/>
      <c r="D204" s="85"/>
      <c r="E204" s="27"/>
      <c r="F204" s="86"/>
      <c r="G204" s="44"/>
      <c r="H204" s="44"/>
      <c r="I204" s="32"/>
      <c r="J204" s="32"/>
      <c r="K204" s="32"/>
      <c r="L204" s="44"/>
      <c r="M204" s="32"/>
      <c r="N204" s="32"/>
      <c r="O204" s="32"/>
      <c r="P204" s="32"/>
      <c r="Q204" s="44"/>
      <c r="R204" s="87"/>
      <c r="S204" s="89"/>
      <c r="T204" s="89"/>
      <c r="U204" s="91"/>
      <c r="V204" s="89"/>
      <c r="W204" s="91"/>
      <c r="X204" s="91"/>
    </row>
    <row r="205" spans="1:24" ht="12.75" customHeight="1" x14ac:dyDescent="0.25">
      <c r="A205" s="28"/>
      <c r="B205" s="44"/>
      <c r="C205" s="85"/>
      <c r="D205" s="85"/>
      <c r="E205" s="27"/>
      <c r="F205" s="86"/>
      <c r="G205" s="44"/>
      <c r="H205" s="44"/>
      <c r="I205" s="32"/>
      <c r="J205" s="32"/>
      <c r="K205" s="32"/>
      <c r="L205" s="44"/>
      <c r="M205" s="32"/>
      <c r="N205" s="32"/>
      <c r="O205" s="32"/>
      <c r="P205" s="32"/>
      <c r="Q205" s="44"/>
      <c r="R205" s="87"/>
      <c r="S205" s="89"/>
      <c r="T205" s="89"/>
      <c r="U205" s="91"/>
      <c r="V205" s="89"/>
      <c r="W205" s="91"/>
      <c r="X205" s="91"/>
    </row>
    <row r="206" spans="1:24" ht="12.75" customHeight="1" x14ac:dyDescent="0.25">
      <c r="A206" s="28"/>
      <c r="B206" s="44"/>
      <c r="C206" s="85"/>
      <c r="D206" s="85"/>
      <c r="E206" s="27"/>
      <c r="F206" s="86"/>
      <c r="G206" s="44"/>
      <c r="H206" s="44"/>
      <c r="I206" s="32"/>
      <c r="J206" s="32"/>
      <c r="K206" s="32"/>
      <c r="L206" s="44"/>
      <c r="M206" s="32"/>
      <c r="N206" s="32"/>
      <c r="O206" s="32"/>
      <c r="P206" s="32"/>
      <c r="Q206" s="44"/>
      <c r="R206" s="87"/>
      <c r="S206" s="89"/>
      <c r="T206" s="89"/>
      <c r="U206" s="91"/>
      <c r="V206" s="89"/>
      <c r="W206" s="91"/>
      <c r="X206" s="91"/>
    </row>
    <row r="207" spans="1:24" ht="12.75" customHeight="1" x14ac:dyDescent="0.25">
      <c r="A207" s="28"/>
      <c r="B207" s="44"/>
      <c r="C207" s="85"/>
      <c r="D207" s="85"/>
      <c r="E207" s="27"/>
      <c r="F207" s="86"/>
      <c r="G207" s="44"/>
      <c r="H207" s="44"/>
      <c r="I207" s="32"/>
      <c r="J207" s="32"/>
      <c r="K207" s="32"/>
      <c r="L207" s="44"/>
      <c r="M207" s="32"/>
      <c r="N207" s="32"/>
      <c r="O207" s="32"/>
      <c r="P207" s="32"/>
      <c r="Q207" s="44"/>
      <c r="R207" s="87"/>
      <c r="S207" s="89"/>
      <c r="T207" s="89"/>
      <c r="U207" s="91"/>
      <c r="V207" s="89"/>
      <c r="W207" s="91"/>
      <c r="X207" s="91"/>
    </row>
    <row r="208" spans="1:24" ht="12.75" customHeight="1" x14ac:dyDescent="0.25">
      <c r="A208" s="28"/>
      <c r="B208" s="44"/>
      <c r="C208" s="85"/>
      <c r="D208" s="85"/>
      <c r="E208" s="27"/>
      <c r="F208" s="86"/>
      <c r="G208" s="44"/>
      <c r="H208" s="44"/>
      <c r="I208" s="32"/>
      <c r="J208" s="32"/>
      <c r="K208" s="32"/>
      <c r="L208" s="44"/>
      <c r="M208" s="32"/>
      <c r="N208" s="32"/>
      <c r="O208" s="32"/>
      <c r="P208" s="32"/>
      <c r="Q208" s="44"/>
      <c r="R208" s="87"/>
      <c r="S208" s="89"/>
      <c r="T208" s="89"/>
      <c r="U208" s="91"/>
      <c r="V208" s="89"/>
      <c r="W208" s="91"/>
      <c r="X208" s="91"/>
    </row>
    <row r="209" spans="1:24" ht="12.75" customHeight="1" x14ac:dyDescent="0.25">
      <c r="A209" s="28"/>
      <c r="B209" s="44"/>
      <c r="C209" s="85"/>
      <c r="D209" s="85"/>
      <c r="E209" s="27"/>
      <c r="F209" s="86"/>
      <c r="G209" s="44"/>
      <c r="H209" s="44"/>
      <c r="I209" s="32"/>
      <c r="J209" s="32"/>
      <c r="K209" s="32"/>
      <c r="L209" s="44"/>
      <c r="M209" s="32"/>
      <c r="N209" s="32"/>
      <c r="O209" s="32"/>
      <c r="P209" s="32"/>
      <c r="Q209" s="44"/>
      <c r="R209" s="87"/>
      <c r="S209" s="89"/>
      <c r="T209" s="89"/>
      <c r="U209" s="91"/>
      <c r="V209" s="89"/>
      <c r="W209" s="91"/>
      <c r="X209" s="91"/>
    </row>
    <row r="210" spans="1:24" ht="12.75" customHeight="1" x14ac:dyDescent="0.25">
      <c r="A210" s="28"/>
      <c r="B210" s="44"/>
      <c r="C210" s="85"/>
      <c r="D210" s="85"/>
      <c r="E210" s="27"/>
      <c r="F210" s="86"/>
      <c r="G210" s="44"/>
      <c r="H210" s="44"/>
      <c r="I210" s="32"/>
      <c r="J210" s="32"/>
      <c r="K210" s="32"/>
      <c r="L210" s="44"/>
      <c r="M210" s="32"/>
      <c r="N210" s="32"/>
      <c r="O210" s="32"/>
      <c r="P210" s="32"/>
      <c r="Q210" s="44"/>
      <c r="R210" s="87"/>
      <c r="S210" s="89"/>
      <c r="T210" s="89"/>
      <c r="U210" s="91"/>
      <c r="V210" s="89"/>
      <c r="W210" s="91"/>
      <c r="X210" s="91"/>
    </row>
    <row r="211" spans="1:24" ht="12.75" customHeight="1" x14ac:dyDescent="0.25">
      <c r="A211" s="28"/>
      <c r="B211" s="44"/>
      <c r="C211" s="85"/>
      <c r="D211" s="85"/>
      <c r="E211" s="27"/>
      <c r="F211" s="86"/>
      <c r="G211" s="44"/>
      <c r="H211" s="44"/>
      <c r="I211" s="32"/>
      <c r="J211" s="32"/>
      <c r="K211" s="32"/>
      <c r="L211" s="44"/>
      <c r="M211" s="32"/>
      <c r="N211" s="32"/>
      <c r="O211" s="32"/>
      <c r="P211" s="32"/>
      <c r="Q211" s="44"/>
      <c r="R211" s="87"/>
      <c r="S211" s="89"/>
      <c r="T211" s="89"/>
      <c r="U211" s="91"/>
      <c r="V211" s="89"/>
      <c r="W211" s="91"/>
      <c r="X211" s="91"/>
    </row>
    <row r="212" spans="1:24" ht="12.75" customHeight="1" x14ac:dyDescent="0.25">
      <c r="A212" s="28"/>
      <c r="B212" s="44"/>
      <c r="C212" s="85"/>
      <c r="D212" s="85"/>
      <c r="E212" s="27"/>
      <c r="F212" s="86"/>
      <c r="G212" s="44"/>
      <c r="H212" s="44"/>
      <c r="I212" s="32"/>
      <c r="J212" s="32"/>
      <c r="K212" s="32"/>
      <c r="L212" s="44"/>
      <c r="M212" s="32"/>
      <c r="N212" s="32"/>
      <c r="O212" s="32"/>
      <c r="P212" s="32"/>
      <c r="Q212" s="44"/>
      <c r="R212" s="87"/>
      <c r="S212" s="89"/>
      <c r="T212" s="89"/>
      <c r="U212" s="91"/>
      <c r="V212" s="89"/>
      <c r="W212" s="91"/>
      <c r="X212" s="91"/>
    </row>
    <row r="213" spans="1:24" ht="12.75" customHeight="1" x14ac:dyDescent="0.25">
      <c r="A213" s="28"/>
      <c r="B213" s="44"/>
      <c r="C213" s="85"/>
      <c r="D213" s="85"/>
      <c r="E213" s="27"/>
      <c r="F213" s="86"/>
      <c r="G213" s="44"/>
      <c r="H213" s="44"/>
      <c r="I213" s="32"/>
      <c r="J213" s="32"/>
      <c r="K213" s="32"/>
      <c r="L213" s="44"/>
      <c r="M213" s="32"/>
      <c r="N213" s="32"/>
      <c r="O213" s="32"/>
      <c r="P213" s="32"/>
      <c r="Q213" s="44"/>
      <c r="R213" s="87"/>
      <c r="S213" s="89"/>
      <c r="T213" s="89"/>
      <c r="U213" s="91"/>
      <c r="V213" s="89"/>
      <c r="W213" s="91"/>
      <c r="X213" s="91"/>
    </row>
    <row r="214" spans="1:24" ht="12.75" customHeight="1" x14ac:dyDescent="0.25">
      <c r="A214" s="28"/>
      <c r="B214" s="44"/>
      <c r="C214" s="85"/>
      <c r="D214" s="85"/>
      <c r="E214" s="27"/>
      <c r="F214" s="86"/>
      <c r="G214" s="44"/>
      <c r="H214" s="44"/>
      <c r="I214" s="32"/>
      <c r="J214" s="32"/>
      <c r="K214" s="32"/>
      <c r="L214" s="44"/>
      <c r="M214" s="32"/>
      <c r="N214" s="32"/>
      <c r="O214" s="32"/>
      <c r="P214" s="32"/>
      <c r="Q214" s="44"/>
      <c r="R214" s="87"/>
      <c r="S214" s="89"/>
      <c r="T214" s="89"/>
      <c r="U214" s="91"/>
      <c r="V214" s="89"/>
      <c r="W214" s="91"/>
      <c r="X214" s="91"/>
    </row>
    <row r="215" spans="1:24" ht="12.75" customHeight="1" x14ac:dyDescent="0.25">
      <c r="A215" s="28"/>
      <c r="B215" s="44"/>
      <c r="C215" s="85"/>
      <c r="D215" s="85"/>
      <c r="E215" s="27"/>
      <c r="F215" s="86"/>
      <c r="G215" s="44"/>
      <c r="H215" s="44"/>
      <c r="I215" s="32"/>
      <c r="J215" s="32"/>
      <c r="K215" s="32"/>
      <c r="L215" s="44"/>
      <c r="M215" s="32"/>
      <c r="N215" s="32"/>
      <c r="O215" s="32"/>
      <c r="P215" s="32"/>
      <c r="Q215" s="44"/>
      <c r="R215" s="87"/>
      <c r="S215" s="89"/>
      <c r="T215" s="89"/>
      <c r="U215" s="91"/>
      <c r="V215" s="89"/>
      <c r="W215" s="91"/>
      <c r="X215" s="91"/>
    </row>
    <row r="216" spans="1:24" ht="12.75" customHeight="1" x14ac:dyDescent="0.25">
      <c r="A216" s="28"/>
      <c r="B216" s="44"/>
      <c r="C216" s="85"/>
      <c r="D216" s="85"/>
      <c r="E216" s="27"/>
      <c r="F216" s="86"/>
      <c r="G216" s="44"/>
      <c r="H216" s="44"/>
      <c r="I216" s="32"/>
      <c r="J216" s="32"/>
      <c r="K216" s="32"/>
      <c r="L216" s="44"/>
      <c r="M216" s="32"/>
      <c r="N216" s="32"/>
      <c r="O216" s="32"/>
      <c r="P216" s="32"/>
      <c r="Q216" s="44"/>
      <c r="R216" s="87"/>
      <c r="S216" s="89"/>
      <c r="T216" s="89"/>
      <c r="U216" s="91"/>
      <c r="V216" s="89"/>
      <c r="W216" s="91"/>
      <c r="X216" s="91"/>
    </row>
    <row r="217" spans="1:24" ht="12.75" customHeight="1" x14ac:dyDescent="0.25">
      <c r="A217" s="28"/>
      <c r="B217" s="44"/>
      <c r="C217" s="85"/>
      <c r="D217" s="85"/>
      <c r="E217" s="27"/>
      <c r="F217" s="86"/>
      <c r="G217" s="44"/>
      <c r="H217" s="44"/>
      <c r="I217" s="32"/>
      <c r="J217" s="32"/>
      <c r="K217" s="32"/>
      <c r="L217" s="44"/>
      <c r="M217" s="32"/>
      <c r="N217" s="32"/>
      <c r="O217" s="32"/>
      <c r="P217" s="32"/>
      <c r="Q217" s="44"/>
      <c r="R217" s="87"/>
      <c r="S217" s="89"/>
      <c r="T217" s="89"/>
      <c r="U217" s="91"/>
      <c r="V217" s="89"/>
      <c r="W217" s="91"/>
      <c r="X217" s="91"/>
    </row>
    <row r="218" spans="1:24" ht="12.75" customHeight="1" x14ac:dyDescent="0.25">
      <c r="A218" s="28"/>
      <c r="B218" s="44"/>
      <c r="C218" s="85"/>
      <c r="D218" s="85"/>
      <c r="E218" s="27"/>
      <c r="F218" s="86"/>
      <c r="G218" s="44"/>
      <c r="H218" s="44"/>
      <c r="I218" s="32"/>
      <c r="J218" s="32"/>
      <c r="K218" s="32"/>
      <c r="L218" s="44"/>
      <c r="M218" s="32"/>
      <c r="N218" s="32"/>
      <c r="O218" s="32"/>
      <c r="P218" s="32"/>
      <c r="Q218" s="44"/>
      <c r="R218" s="87"/>
      <c r="S218" s="89"/>
      <c r="T218" s="89"/>
      <c r="U218" s="91"/>
      <c r="V218" s="89"/>
      <c r="W218" s="91"/>
      <c r="X218" s="91"/>
    </row>
    <row r="219" spans="1:24" ht="12.75" customHeight="1" x14ac:dyDescent="0.25">
      <c r="A219" s="28"/>
      <c r="B219" s="44"/>
      <c r="C219" s="85"/>
      <c r="D219" s="85"/>
      <c r="E219" s="27"/>
      <c r="F219" s="86"/>
      <c r="G219" s="44"/>
      <c r="H219" s="44"/>
      <c r="I219" s="32"/>
      <c r="J219" s="32"/>
      <c r="K219" s="32"/>
      <c r="L219" s="44"/>
      <c r="M219" s="32"/>
      <c r="N219" s="32"/>
      <c r="O219" s="32"/>
      <c r="P219" s="32"/>
      <c r="Q219" s="44"/>
      <c r="R219" s="87"/>
      <c r="S219" s="89"/>
      <c r="T219" s="89"/>
      <c r="U219" s="91"/>
      <c r="V219" s="89"/>
      <c r="W219" s="91"/>
      <c r="X219" s="91"/>
    </row>
    <row r="220" spans="1:24" ht="12.75" customHeight="1" x14ac:dyDescent="0.25">
      <c r="A220" s="28"/>
      <c r="B220" s="44"/>
      <c r="C220" s="85"/>
      <c r="D220" s="85"/>
      <c r="E220" s="27"/>
      <c r="F220" s="86"/>
      <c r="G220" s="44"/>
      <c r="H220" s="44"/>
      <c r="I220" s="32"/>
      <c r="J220" s="32"/>
      <c r="K220" s="32"/>
      <c r="L220" s="44"/>
      <c r="M220" s="32"/>
      <c r="N220" s="32"/>
      <c r="O220" s="32"/>
      <c r="P220" s="32"/>
      <c r="Q220" s="44"/>
      <c r="R220" s="87"/>
      <c r="S220" s="89"/>
      <c r="T220" s="89"/>
      <c r="U220" s="91"/>
      <c r="V220" s="89"/>
      <c r="W220" s="91"/>
      <c r="X220" s="91"/>
    </row>
    <row r="221" spans="1:24" ht="12.75" customHeight="1" x14ac:dyDescent="0.25">
      <c r="A221" s="28"/>
      <c r="B221" s="44"/>
      <c r="C221" s="85"/>
      <c r="D221" s="85"/>
      <c r="E221" s="27"/>
      <c r="F221" s="86"/>
      <c r="G221" s="44"/>
      <c r="H221" s="44"/>
      <c r="I221" s="32"/>
      <c r="J221" s="32"/>
      <c r="K221" s="32"/>
      <c r="L221" s="44"/>
      <c r="M221" s="32"/>
      <c r="N221" s="32"/>
      <c r="O221" s="32"/>
      <c r="P221" s="32"/>
      <c r="Q221" s="44"/>
      <c r="R221" s="87"/>
      <c r="S221" s="89"/>
      <c r="T221" s="89"/>
      <c r="U221" s="91"/>
      <c r="V221" s="89"/>
      <c r="W221" s="91"/>
      <c r="X221" s="91"/>
    </row>
    <row r="222" spans="1:24" ht="12.75" customHeight="1" x14ac:dyDescent="0.25">
      <c r="A222" s="28"/>
      <c r="B222" s="44"/>
      <c r="C222" s="85"/>
      <c r="D222" s="85"/>
      <c r="E222" s="27"/>
      <c r="F222" s="86"/>
      <c r="G222" s="44"/>
      <c r="H222" s="44"/>
      <c r="I222" s="32"/>
      <c r="J222" s="32"/>
      <c r="K222" s="32"/>
      <c r="L222" s="44"/>
      <c r="M222" s="32"/>
      <c r="N222" s="32"/>
      <c r="O222" s="32"/>
      <c r="P222" s="32"/>
      <c r="Q222" s="44"/>
      <c r="R222" s="87"/>
      <c r="S222" s="89"/>
      <c r="T222" s="89"/>
      <c r="U222" s="91"/>
      <c r="V222" s="89"/>
      <c r="W222" s="91"/>
      <c r="X222" s="91"/>
    </row>
    <row r="223" spans="1:24" ht="12.75" customHeight="1" x14ac:dyDescent="0.25">
      <c r="A223" s="28"/>
      <c r="B223" s="44"/>
      <c r="C223" s="85"/>
      <c r="D223" s="85"/>
      <c r="E223" s="27"/>
      <c r="F223" s="86"/>
      <c r="G223" s="44"/>
      <c r="H223" s="44"/>
      <c r="I223" s="32"/>
      <c r="J223" s="32"/>
      <c r="K223" s="32"/>
      <c r="L223" s="44"/>
      <c r="M223" s="32"/>
      <c r="N223" s="32"/>
      <c r="O223" s="32"/>
      <c r="P223" s="32"/>
      <c r="Q223" s="44"/>
      <c r="R223" s="87"/>
      <c r="S223" s="89"/>
      <c r="T223" s="89"/>
      <c r="U223" s="91"/>
      <c r="V223" s="89"/>
      <c r="W223" s="91"/>
      <c r="X223" s="91"/>
    </row>
    <row r="224" spans="1:24" ht="12.75" customHeight="1" x14ac:dyDescent="0.25">
      <c r="A224" s="28"/>
      <c r="B224" s="44"/>
      <c r="C224" s="85"/>
      <c r="D224" s="85"/>
      <c r="E224" s="27"/>
      <c r="F224" s="86"/>
      <c r="G224" s="44"/>
      <c r="H224" s="44"/>
      <c r="I224" s="32"/>
      <c r="J224" s="32"/>
      <c r="K224" s="32"/>
      <c r="L224" s="44"/>
      <c r="M224" s="32"/>
      <c r="N224" s="32"/>
      <c r="O224" s="32"/>
      <c r="P224" s="32"/>
      <c r="Q224" s="44"/>
      <c r="R224" s="87"/>
      <c r="S224" s="89"/>
      <c r="T224" s="89"/>
      <c r="U224" s="91"/>
      <c r="V224" s="89"/>
      <c r="W224" s="91"/>
      <c r="X224" s="91"/>
    </row>
    <row r="225" spans="1:24" ht="12.75" customHeight="1" x14ac:dyDescent="0.25">
      <c r="A225" s="28"/>
      <c r="B225" s="44"/>
      <c r="C225" s="85"/>
      <c r="D225" s="85"/>
      <c r="E225" s="27"/>
      <c r="F225" s="86"/>
      <c r="G225" s="44"/>
      <c r="H225" s="44"/>
      <c r="I225" s="32"/>
      <c r="J225" s="32"/>
      <c r="K225" s="32"/>
      <c r="L225" s="44"/>
      <c r="M225" s="32"/>
      <c r="N225" s="32"/>
      <c r="O225" s="32"/>
      <c r="P225" s="32"/>
      <c r="Q225" s="44"/>
      <c r="R225" s="87"/>
      <c r="S225" s="89"/>
      <c r="T225" s="89"/>
      <c r="U225" s="91"/>
      <c r="V225" s="89"/>
      <c r="W225" s="91"/>
      <c r="X225" s="91"/>
    </row>
    <row r="226" spans="1:24" ht="12.75" customHeight="1" x14ac:dyDescent="0.25">
      <c r="A226" s="28"/>
      <c r="B226" s="44"/>
      <c r="C226" s="85"/>
      <c r="D226" s="85"/>
      <c r="E226" s="27"/>
      <c r="F226" s="86"/>
      <c r="G226" s="44"/>
      <c r="H226" s="44"/>
      <c r="I226" s="32"/>
      <c r="J226" s="32"/>
      <c r="K226" s="32"/>
      <c r="L226" s="44"/>
      <c r="M226" s="32"/>
      <c r="N226" s="32"/>
      <c r="O226" s="32"/>
      <c r="P226" s="32"/>
      <c r="Q226" s="44"/>
      <c r="R226" s="87"/>
      <c r="S226" s="89"/>
      <c r="T226" s="89"/>
      <c r="U226" s="91"/>
      <c r="V226" s="89"/>
      <c r="W226" s="91"/>
      <c r="X226" s="91"/>
    </row>
    <row r="227" spans="1:24" ht="12.75" customHeight="1" x14ac:dyDescent="0.25">
      <c r="A227" s="28"/>
      <c r="B227" s="44"/>
      <c r="C227" s="85"/>
      <c r="D227" s="85"/>
      <c r="E227" s="27"/>
      <c r="F227" s="86"/>
      <c r="G227" s="44"/>
      <c r="H227" s="44"/>
      <c r="I227" s="32"/>
      <c r="J227" s="32"/>
      <c r="K227" s="32"/>
      <c r="L227" s="44"/>
      <c r="M227" s="32"/>
      <c r="N227" s="32"/>
      <c r="O227" s="32"/>
      <c r="P227" s="32"/>
      <c r="Q227" s="44"/>
      <c r="R227" s="87"/>
      <c r="S227" s="89"/>
      <c r="T227" s="89"/>
      <c r="U227" s="91"/>
      <c r="V227" s="89"/>
      <c r="W227" s="91"/>
      <c r="X227" s="91"/>
    </row>
    <row r="228" spans="1:24" ht="12.75" customHeight="1" x14ac:dyDescent="0.25">
      <c r="A228" s="28"/>
      <c r="B228" s="44"/>
      <c r="C228" s="85"/>
      <c r="D228" s="85"/>
      <c r="E228" s="27"/>
      <c r="F228" s="86"/>
      <c r="G228" s="44"/>
      <c r="H228" s="44"/>
      <c r="I228" s="32"/>
      <c r="J228" s="32"/>
      <c r="K228" s="32"/>
      <c r="L228" s="44"/>
      <c r="M228" s="32"/>
      <c r="N228" s="32"/>
      <c r="O228" s="32"/>
      <c r="P228" s="32"/>
      <c r="Q228" s="44"/>
      <c r="R228" s="87"/>
      <c r="S228" s="89"/>
      <c r="T228" s="89"/>
      <c r="U228" s="91"/>
      <c r="V228" s="89"/>
      <c r="W228" s="91"/>
      <c r="X228" s="91"/>
    </row>
    <row r="229" spans="1:24" ht="12.75" customHeight="1" x14ac:dyDescent="0.25">
      <c r="A229" s="28"/>
      <c r="B229" s="44"/>
      <c r="C229" s="85"/>
      <c r="D229" s="85"/>
      <c r="E229" s="27"/>
      <c r="F229" s="86"/>
      <c r="G229" s="44"/>
      <c r="H229" s="44"/>
      <c r="I229" s="32"/>
      <c r="J229" s="32"/>
      <c r="K229" s="32"/>
      <c r="L229" s="44"/>
      <c r="M229" s="32"/>
      <c r="N229" s="32"/>
      <c r="O229" s="32"/>
      <c r="P229" s="32"/>
      <c r="Q229" s="44"/>
      <c r="R229" s="87"/>
      <c r="S229" s="89"/>
      <c r="T229" s="89"/>
      <c r="U229" s="91"/>
      <c r="V229" s="89"/>
      <c r="W229" s="91"/>
      <c r="X229" s="91"/>
    </row>
    <row r="230" spans="1:24" ht="12.75" customHeight="1" x14ac:dyDescent="0.25">
      <c r="A230" s="28"/>
      <c r="B230" s="44"/>
      <c r="C230" s="85"/>
      <c r="D230" s="85"/>
      <c r="E230" s="27"/>
      <c r="F230" s="86"/>
      <c r="G230" s="44"/>
      <c r="H230" s="44"/>
      <c r="I230" s="32"/>
      <c r="J230" s="32"/>
      <c r="K230" s="32"/>
      <c r="L230" s="44"/>
      <c r="M230" s="32"/>
      <c r="N230" s="32"/>
      <c r="O230" s="32"/>
      <c r="P230" s="32"/>
      <c r="Q230" s="44"/>
      <c r="R230" s="87"/>
      <c r="S230" s="89"/>
      <c r="T230" s="89"/>
      <c r="U230" s="91"/>
      <c r="V230" s="89"/>
      <c r="W230" s="91"/>
      <c r="X230" s="91"/>
    </row>
    <row r="231" spans="1:24" ht="12.75" customHeight="1" x14ac:dyDescent="0.25">
      <c r="A231" s="28"/>
      <c r="B231" s="44"/>
      <c r="C231" s="85"/>
      <c r="D231" s="85"/>
      <c r="E231" s="27"/>
      <c r="F231" s="86"/>
      <c r="G231" s="44"/>
      <c r="H231" s="44"/>
      <c r="I231" s="32"/>
      <c r="J231" s="32"/>
      <c r="K231" s="32"/>
      <c r="L231" s="44"/>
      <c r="M231" s="32"/>
      <c r="N231" s="32"/>
      <c r="O231" s="32"/>
      <c r="P231" s="32"/>
      <c r="Q231" s="44"/>
      <c r="R231" s="87"/>
      <c r="S231" s="89"/>
      <c r="T231" s="89"/>
      <c r="U231" s="91"/>
      <c r="V231" s="89"/>
      <c r="W231" s="91"/>
      <c r="X231" s="91"/>
    </row>
    <row r="232" spans="1:24" ht="12.75" customHeight="1" x14ac:dyDescent="0.25">
      <c r="A232" s="28"/>
      <c r="B232" s="44"/>
      <c r="C232" s="85"/>
      <c r="D232" s="85"/>
      <c r="E232" s="27"/>
      <c r="F232" s="86"/>
      <c r="G232" s="44"/>
      <c r="H232" s="44"/>
      <c r="I232" s="32"/>
      <c r="J232" s="32"/>
      <c r="K232" s="32"/>
      <c r="L232" s="44"/>
      <c r="M232" s="32"/>
      <c r="N232" s="32"/>
      <c r="O232" s="32"/>
      <c r="P232" s="32"/>
      <c r="Q232" s="44"/>
      <c r="R232" s="87"/>
      <c r="S232" s="89"/>
      <c r="T232" s="89"/>
      <c r="U232" s="91"/>
      <c r="V232" s="89"/>
      <c r="W232" s="91"/>
      <c r="X232" s="91"/>
    </row>
    <row r="233" spans="1:24" ht="12.75" customHeight="1" x14ac:dyDescent="0.25">
      <c r="A233" s="28"/>
      <c r="B233" s="44"/>
      <c r="C233" s="85"/>
      <c r="D233" s="85"/>
      <c r="E233" s="27"/>
      <c r="F233" s="86"/>
      <c r="G233" s="44"/>
      <c r="H233" s="44"/>
      <c r="I233" s="32"/>
      <c r="J233" s="32"/>
      <c r="K233" s="32"/>
      <c r="L233" s="44"/>
      <c r="M233" s="32"/>
      <c r="N233" s="32"/>
      <c r="O233" s="32"/>
      <c r="P233" s="32"/>
      <c r="Q233" s="44"/>
      <c r="R233" s="87"/>
      <c r="S233" s="89"/>
      <c r="T233" s="89"/>
      <c r="U233" s="91"/>
      <c r="V233" s="89"/>
      <c r="W233" s="91"/>
      <c r="X233" s="91"/>
    </row>
    <row r="234" spans="1:24" ht="12.75" customHeight="1" x14ac:dyDescent="0.25">
      <c r="A234" s="28"/>
      <c r="B234" s="44"/>
      <c r="C234" s="85"/>
      <c r="D234" s="85"/>
      <c r="E234" s="27"/>
      <c r="F234" s="86"/>
      <c r="G234" s="44"/>
      <c r="H234" s="44"/>
      <c r="I234" s="32"/>
      <c r="J234" s="32"/>
      <c r="K234" s="32"/>
      <c r="L234" s="44"/>
      <c r="M234" s="32"/>
      <c r="N234" s="32"/>
      <c r="O234" s="32"/>
      <c r="P234" s="32"/>
      <c r="Q234" s="44"/>
      <c r="R234" s="87"/>
      <c r="S234" s="89"/>
      <c r="T234" s="89"/>
      <c r="U234" s="91"/>
      <c r="V234" s="89"/>
      <c r="W234" s="91"/>
      <c r="X234" s="91"/>
    </row>
    <row r="235" spans="1:24" ht="12.75" customHeight="1" x14ac:dyDescent="0.25">
      <c r="A235" s="28"/>
      <c r="B235" s="44"/>
      <c r="C235" s="85"/>
      <c r="D235" s="85"/>
      <c r="E235" s="27"/>
      <c r="F235" s="86"/>
      <c r="G235" s="44"/>
      <c r="H235" s="44"/>
      <c r="I235" s="32"/>
      <c r="J235" s="32"/>
      <c r="K235" s="32"/>
      <c r="L235" s="44"/>
      <c r="M235" s="32"/>
      <c r="N235" s="32"/>
      <c r="O235" s="32"/>
      <c r="P235" s="32"/>
      <c r="Q235" s="44"/>
      <c r="R235" s="87"/>
      <c r="S235" s="89"/>
      <c r="T235" s="89"/>
      <c r="U235" s="91"/>
      <c r="V235" s="89"/>
      <c r="W235" s="91"/>
      <c r="X235" s="91"/>
    </row>
    <row r="236" spans="1:24" ht="12.75" customHeight="1" x14ac:dyDescent="0.2">
      <c r="J236" s="2"/>
      <c r="L236" s="2"/>
      <c r="M236" s="2"/>
      <c r="N236" s="2"/>
      <c r="O236" s="2"/>
      <c r="V236" s="2"/>
      <c r="W236" s="2"/>
    </row>
    <row r="237" spans="1:24" ht="12.75" customHeight="1" x14ac:dyDescent="0.2">
      <c r="J237" s="2"/>
      <c r="L237" s="2"/>
      <c r="M237" s="2"/>
      <c r="N237" s="2"/>
      <c r="O237" s="2"/>
      <c r="V237" s="2"/>
      <c r="W237" s="2"/>
    </row>
    <row r="238" spans="1:24" ht="12.75" customHeight="1" x14ac:dyDescent="0.2">
      <c r="J238" s="2"/>
      <c r="L238" s="2"/>
      <c r="M238" s="2"/>
      <c r="N238" s="2"/>
      <c r="O238" s="2"/>
      <c r="V238" s="2"/>
      <c r="W238" s="2"/>
    </row>
    <row r="239" spans="1:24" ht="12.75" customHeight="1" x14ac:dyDescent="0.2">
      <c r="J239" s="2"/>
      <c r="L239" s="2"/>
      <c r="M239" s="2"/>
      <c r="N239" s="2"/>
      <c r="O239" s="2"/>
      <c r="V239" s="2"/>
      <c r="W239" s="2"/>
    </row>
    <row r="240" spans="1:24" ht="12.75" customHeight="1" x14ac:dyDescent="0.2">
      <c r="J240" s="2"/>
      <c r="L240" s="2"/>
      <c r="M240" s="2"/>
      <c r="N240" s="2"/>
      <c r="O240" s="2"/>
      <c r="V240" s="2"/>
      <c r="W240" s="2"/>
    </row>
    <row r="241" spans="10:23" ht="12.75" customHeight="1" x14ac:dyDescent="0.2">
      <c r="J241" s="2"/>
      <c r="L241" s="2"/>
      <c r="M241" s="2"/>
      <c r="N241" s="2"/>
      <c r="O241" s="2"/>
      <c r="V241" s="2"/>
      <c r="W241" s="2"/>
    </row>
    <row r="242" spans="10:23" ht="12.75" customHeight="1" x14ac:dyDescent="0.2">
      <c r="J242" s="2"/>
      <c r="L242" s="2"/>
      <c r="M242" s="2"/>
      <c r="N242" s="2"/>
      <c r="O242" s="2"/>
      <c r="V242" s="2"/>
      <c r="W242" s="2"/>
    </row>
    <row r="243" spans="10:23" ht="12.75" customHeight="1" x14ac:dyDescent="0.2">
      <c r="J243" s="2"/>
      <c r="L243" s="2"/>
      <c r="M243" s="2"/>
      <c r="N243" s="2"/>
      <c r="O243" s="2"/>
      <c r="V243" s="2"/>
      <c r="W243" s="2"/>
    </row>
    <row r="244" spans="10:23" ht="12.75" customHeight="1" x14ac:dyDescent="0.2">
      <c r="J244" s="2"/>
      <c r="L244" s="2"/>
      <c r="M244" s="2"/>
      <c r="N244" s="2"/>
      <c r="O244" s="2"/>
      <c r="V244" s="2"/>
      <c r="W244" s="2"/>
    </row>
    <row r="245" spans="10:23" ht="12.75" customHeight="1" x14ac:dyDescent="0.2">
      <c r="J245" s="2"/>
      <c r="L245" s="2"/>
      <c r="M245" s="2"/>
      <c r="N245" s="2"/>
      <c r="O245" s="2"/>
      <c r="V245" s="2"/>
      <c r="W245" s="2"/>
    </row>
    <row r="246" spans="10:23" ht="12.75" customHeight="1" x14ac:dyDescent="0.2">
      <c r="J246" s="2"/>
      <c r="L246" s="2"/>
      <c r="M246" s="2"/>
      <c r="N246" s="2"/>
      <c r="O246" s="2"/>
      <c r="V246" s="2"/>
      <c r="W246" s="2"/>
    </row>
    <row r="247" spans="10:23" ht="12.75" customHeight="1" x14ac:dyDescent="0.2">
      <c r="J247" s="2"/>
      <c r="L247" s="2"/>
      <c r="M247" s="2"/>
      <c r="N247" s="2"/>
      <c r="O247" s="2"/>
      <c r="V247" s="2"/>
      <c r="W247" s="2"/>
    </row>
    <row r="248" spans="10:23" ht="12.75" customHeight="1" x14ac:dyDescent="0.2">
      <c r="J248" s="2"/>
      <c r="L248" s="2"/>
      <c r="M248" s="2"/>
      <c r="N248" s="2"/>
      <c r="O248" s="2"/>
      <c r="V248" s="2"/>
      <c r="W248" s="2"/>
    </row>
    <row r="249" spans="10:23" ht="12.75" customHeight="1" x14ac:dyDescent="0.2">
      <c r="J249" s="2"/>
      <c r="L249" s="2"/>
      <c r="M249" s="2"/>
      <c r="N249" s="2"/>
      <c r="O249" s="2"/>
      <c r="V249" s="2"/>
      <c r="W249" s="2"/>
    </row>
    <row r="250" spans="10:23" ht="12.75" customHeight="1" x14ac:dyDescent="0.2">
      <c r="J250" s="2"/>
      <c r="L250" s="2"/>
      <c r="M250" s="2"/>
      <c r="N250" s="2"/>
      <c r="O250" s="2"/>
      <c r="V250" s="2"/>
      <c r="W250" s="2"/>
    </row>
    <row r="251" spans="10:23" ht="12.75" customHeight="1" x14ac:dyDescent="0.2">
      <c r="J251" s="2"/>
      <c r="L251" s="2"/>
      <c r="M251" s="2"/>
      <c r="N251" s="2"/>
      <c r="O251" s="2"/>
      <c r="V251" s="2"/>
      <c r="W251" s="2"/>
    </row>
    <row r="252" spans="10:23" ht="12.75" customHeight="1" x14ac:dyDescent="0.2">
      <c r="J252" s="2"/>
      <c r="L252" s="2"/>
      <c r="M252" s="2"/>
      <c r="N252" s="2"/>
      <c r="O252" s="2"/>
      <c r="V252" s="2"/>
      <c r="W252" s="2"/>
    </row>
    <row r="253" spans="10:23" ht="12.75" customHeight="1" x14ac:dyDescent="0.2">
      <c r="J253" s="2"/>
      <c r="L253" s="2"/>
      <c r="M253" s="2"/>
      <c r="N253" s="2"/>
      <c r="O253" s="2"/>
      <c r="V253" s="2"/>
      <c r="W253" s="2"/>
    </row>
    <row r="254" spans="10:23" ht="12.75" customHeight="1" x14ac:dyDescent="0.2">
      <c r="J254" s="2"/>
      <c r="L254" s="2"/>
      <c r="M254" s="2"/>
      <c r="N254" s="2"/>
      <c r="O254" s="2"/>
      <c r="V254" s="2"/>
      <c r="W254" s="2"/>
    </row>
    <row r="255" spans="10:23" ht="12.75" customHeight="1" x14ac:dyDescent="0.2">
      <c r="J255" s="2"/>
      <c r="L255" s="2"/>
      <c r="M255" s="2"/>
      <c r="N255" s="2"/>
      <c r="O255" s="2"/>
      <c r="V255" s="2"/>
      <c r="W255" s="2"/>
    </row>
    <row r="256" spans="10:23" ht="12.75" customHeight="1" x14ac:dyDescent="0.2">
      <c r="J256" s="2"/>
      <c r="L256" s="2"/>
      <c r="M256" s="2"/>
      <c r="N256" s="2"/>
      <c r="O256" s="2"/>
      <c r="V256" s="2"/>
      <c r="W256" s="2"/>
    </row>
    <row r="257" spans="10:23" ht="12.75" customHeight="1" x14ac:dyDescent="0.2">
      <c r="J257" s="2"/>
      <c r="L257" s="2"/>
      <c r="M257" s="2"/>
      <c r="N257" s="2"/>
      <c r="O257" s="2"/>
      <c r="V257" s="2"/>
      <c r="W257" s="2"/>
    </row>
    <row r="258" spans="10:23" ht="12.75" customHeight="1" x14ac:dyDescent="0.2">
      <c r="J258" s="2"/>
      <c r="L258" s="2"/>
      <c r="M258" s="2"/>
      <c r="N258" s="2"/>
      <c r="O258" s="2"/>
      <c r="V258" s="2"/>
      <c r="W258" s="2"/>
    </row>
    <row r="259" spans="10:23" ht="12.75" customHeight="1" x14ac:dyDescent="0.2">
      <c r="J259" s="2"/>
      <c r="L259" s="2"/>
      <c r="M259" s="2"/>
      <c r="N259" s="2"/>
      <c r="O259" s="2"/>
      <c r="V259" s="2"/>
      <c r="W259" s="2"/>
    </row>
    <row r="260" spans="10:23" ht="12.75" customHeight="1" x14ac:dyDescent="0.2">
      <c r="J260" s="2"/>
      <c r="L260" s="2"/>
      <c r="M260" s="2"/>
      <c r="N260" s="2"/>
      <c r="O260" s="2"/>
      <c r="V260" s="2"/>
      <c r="W260" s="2"/>
    </row>
    <row r="261" spans="10:23" ht="12.75" customHeight="1" x14ac:dyDescent="0.2">
      <c r="J261" s="2"/>
      <c r="L261" s="2"/>
      <c r="M261" s="2"/>
      <c r="N261" s="2"/>
      <c r="O261" s="2"/>
      <c r="V261" s="2"/>
      <c r="W261" s="2"/>
    </row>
    <row r="262" spans="10:23" ht="12.75" customHeight="1" x14ac:dyDescent="0.2">
      <c r="J262" s="2"/>
      <c r="L262" s="2"/>
      <c r="M262" s="2"/>
      <c r="N262" s="2"/>
      <c r="O262" s="2"/>
      <c r="V262" s="2"/>
      <c r="W262" s="2"/>
    </row>
    <row r="263" spans="10:23" ht="12.75" customHeight="1" x14ac:dyDescent="0.2">
      <c r="J263" s="2"/>
      <c r="L263" s="2"/>
      <c r="M263" s="2"/>
      <c r="N263" s="2"/>
      <c r="O263" s="2"/>
      <c r="V263" s="2"/>
      <c r="W263" s="2"/>
    </row>
    <row r="264" spans="10:23" ht="12.75" customHeight="1" x14ac:dyDescent="0.2">
      <c r="J264" s="2"/>
      <c r="L264" s="2"/>
      <c r="M264" s="2"/>
      <c r="N264" s="2"/>
      <c r="O264" s="2"/>
      <c r="V264" s="2"/>
      <c r="W264" s="2"/>
    </row>
    <row r="265" spans="10:23" ht="12.75" customHeight="1" x14ac:dyDescent="0.2">
      <c r="J265" s="2"/>
      <c r="L265" s="2"/>
      <c r="M265" s="2"/>
      <c r="N265" s="2"/>
      <c r="O265" s="2"/>
      <c r="V265" s="2"/>
      <c r="W265" s="2"/>
    </row>
    <row r="266" spans="10:23" ht="12.75" customHeight="1" x14ac:dyDescent="0.2">
      <c r="J266" s="2"/>
      <c r="L266" s="2"/>
      <c r="M266" s="2"/>
      <c r="N266" s="2"/>
      <c r="O266" s="2"/>
      <c r="V266" s="2"/>
      <c r="W266" s="2"/>
    </row>
    <row r="267" spans="10:23" ht="12.75" customHeight="1" x14ac:dyDescent="0.2">
      <c r="J267" s="2"/>
      <c r="L267" s="2"/>
      <c r="M267" s="2"/>
      <c r="N267" s="2"/>
      <c r="O267" s="2"/>
      <c r="V267" s="2"/>
      <c r="W267" s="2"/>
    </row>
    <row r="268" spans="10:23" ht="12.75" customHeight="1" x14ac:dyDescent="0.2">
      <c r="J268" s="2"/>
      <c r="L268" s="2"/>
      <c r="M268" s="2"/>
      <c r="N268" s="2"/>
      <c r="O268" s="2"/>
      <c r="V268" s="2"/>
      <c r="W268" s="2"/>
    </row>
    <row r="269" spans="10:23" ht="12.75" customHeight="1" x14ac:dyDescent="0.2">
      <c r="J269" s="2"/>
      <c r="L269" s="2"/>
      <c r="M269" s="2"/>
      <c r="N269" s="2"/>
      <c r="O269" s="2"/>
      <c r="V269" s="2"/>
      <c r="W269" s="2"/>
    </row>
    <row r="270" spans="10:23" ht="12.75" customHeight="1" x14ac:dyDescent="0.2">
      <c r="J270" s="2"/>
      <c r="L270" s="2"/>
      <c r="M270" s="2"/>
      <c r="N270" s="2"/>
      <c r="O270" s="2"/>
      <c r="V270" s="2"/>
      <c r="W270" s="2"/>
    </row>
    <row r="271" spans="10:23" ht="12.75" customHeight="1" x14ac:dyDescent="0.2">
      <c r="J271" s="2"/>
      <c r="L271" s="2"/>
      <c r="M271" s="2"/>
      <c r="N271" s="2"/>
      <c r="O271" s="2"/>
      <c r="V271" s="2"/>
      <c r="W271" s="2"/>
    </row>
    <row r="272" spans="10:23" ht="12.75" customHeight="1" x14ac:dyDescent="0.2">
      <c r="J272" s="2"/>
      <c r="L272" s="2"/>
      <c r="M272" s="2"/>
      <c r="N272" s="2"/>
      <c r="O272" s="2"/>
      <c r="V272" s="2"/>
      <c r="W272" s="2"/>
    </row>
    <row r="273" spans="10:23" ht="12.75" customHeight="1" x14ac:dyDescent="0.2">
      <c r="J273" s="2"/>
      <c r="L273" s="2"/>
      <c r="M273" s="2"/>
      <c r="N273" s="2"/>
      <c r="O273" s="2"/>
      <c r="V273" s="2"/>
      <c r="W273" s="2"/>
    </row>
    <row r="274" spans="10:23" ht="12.75" customHeight="1" x14ac:dyDescent="0.2">
      <c r="J274" s="2"/>
      <c r="L274" s="2"/>
      <c r="M274" s="2"/>
      <c r="N274" s="2"/>
      <c r="O274" s="2"/>
      <c r="V274" s="2"/>
      <c r="W274" s="2"/>
    </row>
    <row r="275" spans="10:23" ht="12.75" customHeight="1" x14ac:dyDescent="0.2">
      <c r="J275" s="2"/>
      <c r="L275" s="2"/>
      <c r="M275" s="2"/>
      <c r="N275" s="2"/>
      <c r="O275" s="2"/>
      <c r="V275" s="2"/>
      <c r="W275" s="2"/>
    </row>
    <row r="276" spans="10:23" ht="12.75" customHeight="1" x14ac:dyDescent="0.2">
      <c r="J276" s="2"/>
      <c r="L276" s="2"/>
      <c r="M276" s="2"/>
      <c r="N276" s="2"/>
      <c r="O276" s="2"/>
      <c r="V276" s="2"/>
      <c r="W276" s="2"/>
    </row>
    <row r="277" spans="10:23" ht="12.75" customHeight="1" x14ac:dyDescent="0.2">
      <c r="J277" s="2"/>
      <c r="L277" s="2"/>
      <c r="M277" s="2"/>
      <c r="N277" s="2"/>
      <c r="O277" s="2"/>
      <c r="V277" s="2"/>
      <c r="W277" s="2"/>
    </row>
    <row r="278" spans="10:23" ht="12.75" customHeight="1" x14ac:dyDescent="0.2">
      <c r="J278" s="2"/>
      <c r="L278" s="2"/>
      <c r="M278" s="2"/>
      <c r="N278" s="2"/>
      <c r="O278" s="2"/>
      <c r="V278" s="2"/>
      <c r="W278" s="2"/>
    </row>
    <row r="279" spans="10:23" ht="12.75" customHeight="1" x14ac:dyDescent="0.2">
      <c r="J279" s="2"/>
      <c r="L279" s="2"/>
      <c r="M279" s="2"/>
      <c r="N279" s="2"/>
      <c r="O279" s="2"/>
      <c r="V279" s="2"/>
      <c r="W279" s="2"/>
    </row>
    <row r="280" spans="10:23" ht="12.75" customHeight="1" x14ac:dyDescent="0.2">
      <c r="J280" s="2"/>
      <c r="L280" s="2"/>
      <c r="M280" s="2"/>
      <c r="N280" s="2"/>
      <c r="O280" s="2"/>
      <c r="V280" s="2"/>
      <c r="W280" s="2"/>
    </row>
    <row r="281" spans="10:23" ht="12.75" customHeight="1" x14ac:dyDescent="0.2">
      <c r="J281" s="2"/>
      <c r="L281" s="2"/>
      <c r="M281" s="2"/>
      <c r="N281" s="2"/>
      <c r="O281" s="2"/>
      <c r="V281" s="2"/>
      <c r="W281" s="2"/>
    </row>
    <row r="282" spans="10:23" ht="12.75" customHeight="1" x14ac:dyDescent="0.2">
      <c r="J282" s="2"/>
      <c r="L282" s="2"/>
      <c r="M282" s="2"/>
      <c r="N282" s="2"/>
      <c r="O282" s="2"/>
      <c r="V282" s="2"/>
      <c r="W282" s="2"/>
    </row>
    <row r="283" spans="10:23" ht="12.75" customHeight="1" x14ac:dyDescent="0.2">
      <c r="J283" s="2"/>
      <c r="L283" s="2"/>
      <c r="M283" s="2"/>
      <c r="N283" s="2"/>
      <c r="O283" s="2"/>
      <c r="V283" s="2"/>
      <c r="W283" s="2"/>
    </row>
    <row r="284" spans="10:23" ht="12.75" customHeight="1" x14ac:dyDescent="0.2">
      <c r="J284" s="2"/>
      <c r="L284" s="2"/>
      <c r="M284" s="2"/>
      <c r="N284" s="2"/>
      <c r="O284" s="2"/>
      <c r="V284" s="2"/>
      <c r="W284" s="2"/>
    </row>
    <row r="285" spans="10:23" ht="12.75" customHeight="1" x14ac:dyDescent="0.2">
      <c r="J285" s="2"/>
      <c r="L285" s="2"/>
      <c r="M285" s="2"/>
      <c r="N285" s="2"/>
      <c r="O285" s="2"/>
      <c r="V285" s="2"/>
      <c r="W285" s="2"/>
    </row>
    <row r="286" spans="10:23" ht="12.75" customHeight="1" x14ac:dyDescent="0.2">
      <c r="J286" s="2"/>
      <c r="L286" s="2"/>
      <c r="M286" s="2"/>
      <c r="N286" s="2"/>
      <c r="O286" s="2"/>
      <c r="V286" s="2"/>
      <c r="W286" s="2"/>
    </row>
    <row r="287" spans="10:23" ht="12.75" customHeight="1" x14ac:dyDescent="0.2">
      <c r="J287" s="2"/>
      <c r="L287" s="2"/>
      <c r="M287" s="2"/>
      <c r="N287" s="2"/>
      <c r="O287" s="2"/>
      <c r="V287" s="2"/>
      <c r="W287" s="2"/>
    </row>
    <row r="288" spans="10:23" ht="12.75" customHeight="1" x14ac:dyDescent="0.2">
      <c r="J288" s="2"/>
      <c r="L288" s="2"/>
      <c r="M288" s="2"/>
      <c r="N288" s="2"/>
      <c r="O288" s="2"/>
      <c r="V288" s="2"/>
      <c r="W288" s="2"/>
    </row>
    <row r="289" spans="10:23" ht="12.75" customHeight="1" x14ac:dyDescent="0.2">
      <c r="J289" s="2"/>
      <c r="L289" s="2"/>
      <c r="M289" s="2"/>
      <c r="N289" s="2"/>
      <c r="O289" s="2"/>
      <c r="V289" s="2"/>
      <c r="W289" s="2"/>
    </row>
    <row r="290" spans="10:23" ht="12.75" customHeight="1" x14ac:dyDescent="0.2">
      <c r="J290" s="2"/>
      <c r="L290" s="2"/>
      <c r="M290" s="2"/>
      <c r="N290" s="2"/>
      <c r="O290" s="2"/>
      <c r="V290" s="2"/>
      <c r="W290" s="2"/>
    </row>
    <row r="291" spans="10:23" ht="12.75" customHeight="1" x14ac:dyDescent="0.2">
      <c r="J291" s="2"/>
      <c r="L291" s="2"/>
      <c r="M291" s="2"/>
      <c r="N291" s="2"/>
      <c r="O291" s="2"/>
      <c r="V291" s="2"/>
      <c r="W291" s="2"/>
    </row>
    <row r="292" spans="10:23" ht="12.75" customHeight="1" x14ac:dyDescent="0.2">
      <c r="J292" s="2"/>
      <c r="L292" s="2"/>
      <c r="M292" s="2"/>
      <c r="N292" s="2"/>
      <c r="O292" s="2"/>
      <c r="V292" s="2"/>
      <c r="W292" s="2"/>
    </row>
    <row r="293" spans="10:23" ht="12.75" customHeight="1" x14ac:dyDescent="0.2">
      <c r="J293" s="2"/>
      <c r="L293" s="2"/>
      <c r="M293" s="2"/>
      <c r="N293" s="2"/>
      <c r="O293" s="2"/>
      <c r="V293" s="2"/>
      <c r="W293" s="2"/>
    </row>
    <row r="294" spans="10:23" ht="12.75" customHeight="1" x14ac:dyDescent="0.2">
      <c r="J294" s="2"/>
      <c r="L294" s="2"/>
      <c r="M294" s="2"/>
      <c r="N294" s="2"/>
      <c r="O294" s="2"/>
      <c r="V294" s="2"/>
      <c r="W294" s="2"/>
    </row>
    <row r="295" spans="10:23" ht="12.75" customHeight="1" x14ac:dyDescent="0.2">
      <c r="J295" s="2"/>
      <c r="L295" s="2"/>
      <c r="M295" s="2"/>
      <c r="N295" s="2"/>
      <c r="O295" s="2"/>
      <c r="V295" s="2"/>
      <c r="W295" s="2"/>
    </row>
    <row r="296" spans="10:23" ht="12.75" customHeight="1" x14ac:dyDescent="0.2">
      <c r="J296" s="2"/>
      <c r="L296" s="2"/>
      <c r="M296" s="2"/>
      <c r="N296" s="2"/>
      <c r="O296" s="2"/>
      <c r="V296" s="2"/>
      <c r="W296" s="2"/>
    </row>
    <row r="297" spans="10:23" ht="12.75" customHeight="1" x14ac:dyDescent="0.2">
      <c r="J297" s="2"/>
      <c r="L297" s="2"/>
      <c r="M297" s="2"/>
      <c r="N297" s="2"/>
      <c r="O297" s="2"/>
      <c r="V297" s="2"/>
      <c r="W297" s="2"/>
    </row>
    <row r="298" spans="10:23" ht="12.75" customHeight="1" x14ac:dyDescent="0.2">
      <c r="J298" s="2"/>
      <c r="L298" s="2"/>
      <c r="M298" s="2"/>
      <c r="N298" s="2"/>
      <c r="O298" s="2"/>
      <c r="V298" s="2"/>
      <c r="W298" s="2"/>
    </row>
    <row r="299" spans="10:23" ht="12.75" customHeight="1" x14ac:dyDescent="0.2">
      <c r="J299" s="2"/>
      <c r="L299" s="2"/>
      <c r="M299" s="2"/>
      <c r="N299" s="2"/>
      <c r="O299" s="2"/>
      <c r="V299" s="2"/>
      <c r="W299" s="2"/>
    </row>
    <row r="300" spans="10:23" ht="12.75" customHeight="1" x14ac:dyDescent="0.2">
      <c r="J300" s="2"/>
      <c r="L300" s="2"/>
      <c r="M300" s="2"/>
      <c r="N300" s="2"/>
      <c r="O300" s="2"/>
      <c r="V300" s="2"/>
      <c r="W300" s="2"/>
    </row>
    <row r="301" spans="10:23" ht="12.75" customHeight="1" x14ac:dyDescent="0.2">
      <c r="J301" s="2"/>
      <c r="L301" s="2"/>
      <c r="M301" s="2"/>
      <c r="N301" s="2"/>
      <c r="O301" s="2"/>
      <c r="V301" s="2"/>
      <c r="W301" s="2"/>
    </row>
    <row r="302" spans="10:23" ht="12.75" customHeight="1" x14ac:dyDescent="0.2">
      <c r="J302" s="2"/>
      <c r="L302" s="2"/>
      <c r="M302" s="2"/>
      <c r="N302" s="2"/>
      <c r="O302" s="2"/>
      <c r="V302" s="2"/>
      <c r="W302" s="2"/>
    </row>
    <row r="303" spans="10:23" ht="12.75" customHeight="1" x14ac:dyDescent="0.2">
      <c r="J303" s="2"/>
      <c r="L303" s="2"/>
      <c r="M303" s="2"/>
      <c r="N303" s="2"/>
      <c r="O303" s="2"/>
      <c r="V303" s="2"/>
      <c r="W303" s="2"/>
    </row>
    <row r="304" spans="10:23" ht="12.75" customHeight="1" x14ac:dyDescent="0.2">
      <c r="J304" s="2"/>
      <c r="L304" s="2"/>
      <c r="M304" s="2"/>
      <c r="N304" s="2"/>
      <c r="O304" s="2"/>
      <c r="V304" s="2"/>
      <c r="W304" s="2"/>
    </row>
    <row r="305" spans="10:23" ht="12.75" customHeight="1" x14ac:dyDescent="0.2">
      <c r="J305" s="2"/>
      <c r="L305" s="2"/>
      <c r="M305" s="2"/>
      <c r="N305" s="2"/>
      <c r="O305" s="2"/>
      <c r="V305" s="2"/>
      <c r="W305" s="2"/>
    </row>
    <row r="306" spans="10:23" ht="12.75" customHeight="1" x14ac:dyDescent="0.2">
      <c r="J306" s="2"/>
      <c r="L306" s="2"/>
      <c r="M306" s="2"/>
      <c r="N306" s="2"/>
      <c r="O306" s="2"/>
      <c r="V306" s="2"/>
      <c r="W306" s="2"/>
    </row>
    <row r="307" spans="10:23" ht="12.75" customHeight="1" x14ac:dyDescent="0.2">
      <c r="J307" s="2"/>
      <c r="L307" s="2"/>
      <c r="M307" s="2"/>
      <c r="N307" s="2"/>
      <c r="O307" s="2"/>
      <c r="V307" s="2"/>
      <c r="W307" s="2"/>
    </row>
    <row r="308" spans="10:23" ht="12.75" customHeight="1" x14ac:dyDescent="0.2">
      <c r="J308" s="2"/>
      <c r="L308" s="2"/>
      <c r="M308" s="2"/>
      <c r="N308" s="2"/>
      <c r="O308" s="2"/>
      <c r="V308" s="2"/>
      <c r="W308" s="2"/>
    </row>
    <row r="309" spans="10:23" ht="12.75" customHeight="1" x14ac:dyDescent="0.2">
      <c r="J309" s="2"/>
      <c r="L309" s="2"/>
      <c r="M309" s="2"/>
      <c r="N309" s="2"/>
      <c r="O309" s="2"/>
      <c r="V309" s="2"/>
      <c r="W309" s="2"/>
    </row>
    <row r="310" spans="10:23" ht="12.75" customHeight="1" x14ac:dyDescent="0.2">
      <c r="J310" s="2"/>
      <c r="L310" s="2"/>
      <c r="M310" s="2"/>
      <c r="N310" s="2"/>
      <c r="O310" s="2"/>
      <c r="V310" s="2"/>
      <c r="W310" s="2"/>
    </row>
    <row r="311" spans="10:23" ht="12.75" customHeight="1" x14ac:dyDescent="0.2">
      <c r="J311" s="2"/>
      <c r="L311" s="2"/>
      <c r="M311" s="2"/>
      <c r="N311" s="2"/>
      <c r="O311" s="2"/>
      <c r="V311" s="2"/>
      <c r="W311" s="2"/>
    </row>
    <row r="312" spans="10:23" ht="12.75" customHeight="1" x14ac:dyDescent="0.2">
      <c r="J312" s="2"/>
      <c r="L312" s="2"/>
      <c r="M312" s="2"/>
      <c r="N312" s="2"/>
      <c r="O312" s="2"/>
      <c r="V312" s="2"/>
      <c r="W312" s="2"/>
    </row>
    <row r="313" spans="10:23" ht="12.75" customHeight="1" x14ac:dyDescent="0.2">
      <c r="J313" s="2"/>
      <c r="L313" s="2"/>
      <c r="M313" s="2"/>
      <c r="N313" s="2"/>
      <c r="O313" s="2"/>
      <c r="V313" s="2"/>
      <c r="W313" s="2"/>
    </row>
    <row r="314" spans="10:23" ht="12.75" customHeight="1" x14ac:dyDescent="0.2">
      <c r="J314" s="2"/>
      <c r="L314" s="2"/>
      <c r="M314" s="2"/>
      <c r="N314" s="2"/>
      <c r="O314" s="2"/>
      <c r="V314" s="2"/>
      <c r="W314" s="2"/>
    </row>
    <row r="315" spans="10:23" ht="12.75" customHeight="1" x14ac:dyDescent="0.2">
      <c r="J315" s="2"/>
      <c r="L315" s="2"/>
      <c r="M315" s="2"/>
      <c r="N315" s="2"/>
      <c r="O315" s="2"/>
      <c r="V315" s="2"/>
      <c r="W315" s="2"/>
    </row>
    <row r="316" spans="10:23" ht="12.75" customHeight="1" x14ac:dyDescent="0.2">
      <c r="J316" s="2"/>
      <c r="L316" s="2"/>
      <c r="M316" s="2"/>
      <c r="N316" s="2"/>
      <c r="O316" s="2"/>
      <c r="V316" s="2"/>
      <c r="W316" s="2"/>
    </row>
    <row r="317" spans="10:23" ht="12.75" customHeight="1" x14ac:dyDescent="0.2">
      <c r="J317" s="2"/>
      <c r="L317" s="2"/>
      <c r="M317" s="2"/>
      <c r="N317" s="2"/>
      <c r="O317" s="2"/>
      <c r="V317" s="2"/>
      <c r="W317" s="2"/>
    </row>
    <row r="318" spans="10:23" ht="12.75" customHeight="1" x14ac:dyDescent="0.2">
      <c r="J318" s="2"/>
      <c r="L318" s="2"/>
      <c r="M318" s="2"/>
      <c r="N318" s="2"/>
      <c r="O318" s="2"/>
      <c r="V318" s="2"/>
      <c r="W318" s="2"/>
    </row>
    <row r="319" spans="10:23" ht="12.75" customHeight="1" x14ac:dyDescent="0.2">
      <c r="J319" s="2"/>
      <c r="L319" s="2"/>
      <c r="M319" s="2"/>
      <c r="N319" s="2"/>
      <c r="O319" s="2"/>
      <c r="V319" s="2"/>
      <c r="W319" s="2"/>
    </row>
    <row r="320" spans="10:23" ht="12.75" customHeight="1" x14ac:dyDescent="0.2">
      <c r="J320" s="2"/>
      <c r="L320" s="2"/>
      <c r="M320" s="2"/>
      <c r="N320" s="2"/>
      <c r="O320" s="2"/>
      <c r="V320" s="2"/>
      <c r="W320" s="2"/>
    </row>
    <row r="321" spans="10:23" ht="12.75" customHeight="1" x14ac:dyDescent="0.2">
      <c r="J321" s="2"/>
      <c r="L321" s="2"/>
      <c r="M321" s="2"/>
      <c r="N321" s="2"/>
      <c r="O321" s="2"/>
      <c r="V321" s="2"/>
      <c r="W321" s="2"/>
    </row>
    <row r="322" spans="10:23" ht="12.75" customHeight="1" x14ac:dyDescent="0.2">
      <c r="J322" s="2"/>
      <c r="L322" s="2"/>
      <c r="M322" s="2"/>
      <c r="N322" s="2"/>
      <c r="O322" s="2"/>
      <c r="V322" s="2"/>
      <c r="W322" s="2"/>
    </row>
    <row r="323" spans="10:23" ht="12.75" customHeight="1" x14ac:dyDescent="0.2">
      <c r="J323" s="2"/>
      <c r="L323" s="2"/>
      <c r="M323" s="2"/>
      <c r="N323" s="2"/>
      <c r="O323" s="2"/>
      <c r="V323" s="2"/>
      <c r="W323" s="2"/>
    </row>
    <row r="324" spans="10:23" ht="12.75" customHeight="1" x14ac:dyDescent="0.2">
      <c r="J324" s="2"/>
      <c r="L324" s="2"/>
      <c r="M324" s="2"/>
      <c r="N324" s="2"/>
      <c r="O324" s="2"/>
      <c r="V324" s="2"/>
      <c r="W324" s="2"/>
    </row>
    <row r="325" spans="10:23" ht="12.75" customHeight="1" x14ac:dyDescent="0.2">
      <c r="J325" s="2"/>
      <c r="L325" s="2"/>
      <c r="M325" s="2"/>
      <c r="N325" s="2"/>
      <c r="O325" s="2"/>
      <c r="V325" s="2"/>
      <c r="W325" s="2"/>
    </row>
    <row r="326" spans="10:23" ht="12.75" customHeight="1" x14ac:dyDescent="0.2">
      <c r="J326" s="2"/>
      <c r="L326" s="2"/>
      <c r="M326" s="2"/>
      <c r="N326" s="2"/>
      <c r="O326" s="2"/>
      <c r="V326" s="2"/>
      <c r="W326" s="2"/>
    </row>
    <row r="327" spans="10:23" ht="12.75" customHeight="1" x14ac:dyDescent="0.2">
      <c r="J327" s="2"/>
      <c r="L327" s="2"/>
      <c r="M327" s="2"/>
      <c r="N327" s="2"/>
      <c r="O327" s="2"/>
      <c r="V327" s="2"/>
      <c r="W327" s="2"/>
    </row>
    <row r="328" spans="10:23" ht="12.75" customHeight="1" x14ac:dyDescent="0.2">
      <c r="J328" s="2"/>
      <c r="L328" s="2"/>
      <c r="M328" s="2"/>
      <c r="N328" s="2"/>
      <c r="O328" s="2"/>
      <c r="V328" s="2"/>
      <c r="W328" s="2"/>
    </row>
    <row r="329" spans="10:23" ht="12.75" customHeight="1" x14ac:dyDescent="0.2">
      <c r="J329" s="2"/>
      <c r="L329" s="2"/>
      <c r="M329" s="2"/>
      <c r="N329" s="2"/>
      <c r="O329" s="2"/>
      <c r="V329" s="2"/>
      <c r="W329" s="2"/>
    </row>
    <row r="330" spans="10:23" ht="12.75" customHeight="1" x14ac:dyDescent="0.2">
      <c r="J330" s="2"/>
      <c r="L330" s="2"/>
      <c r="M330" s="2"/>
      <c r="N330" s="2"/>
      <c r="O330" s="2"/>
      <c r="V330" s="2"/>
      <c r="W330" s="2"/>
    </row>
    <row r="331" spans="10:23" ht="12.75" customHeight="1" x14ac:dyDescent="0.2">
      <c r="J331" s="2"/>
      <c r="L331" s="2"/>
      <c r="M331" s="2"/>
      <c r="N331" s="2"/>
      <c r="O331" s="2"/>
      <c r="V331" s="2"/>
      <c r="W331" s="2"/>
    </row>
    <row r="332" spans="10:23" ht="12.75" customHeight="1" x14ac:dyDescent="0.2">
      <c r="J332" s="2"/>
      <c r="L332" s="2"/>
      <c r="M332" s="2"/>
      <c r="N332" s="2"/>
      <c r="O332" s="2"/>
      <c r="V332" s="2"/>
      <c r="W332" s="2"/>
    </row>
    <row r="333" spans="10:23" ht="12.75" customHeight="1" x14ac:dyDescent="0.2">
      <c r="J333" s="2"/>
      <c r="L333" s="2"/>
      <c r="M333" s="2"/>
      <c r="N333" s="2"/>
      <c r="O333" s="2"/>
      <c r="V333" s="2"/>
      <c r="W333" s="2"/>
    </row>
    <row r="334" spans="10:23" ht="12.75" customHeight="1" x14ac:dyDescent="0.2">
      <c r="J334" s="2"/>
      <c r="L334" s="2"/>
      <c r="M334" s="2"/>
      <c r="N334" s="2"/>
      <c r="O334" s="2"/>
      <c r="V334" s="2"/>
      <c r="W334" s="2"/>
    </row>
    <row r="335" spans="10:23" ht="12.75" customHeight="1" x14ac:dyDescent="0.2">
      <c r="J335" s="2"/>
      <c r="L335" s="2"/>
      <c r="M335" s="2"/>
      <c r="N335" s="2"/>
      <c r="O335" s="2"/>
      <c r="V335" s="2"/>
      <c r="W335" s="2"/>
    </row>
    <row r="336" spans="10:23" ht="12.75" customHeight="1" x14ac:dyDescent="0.2">
      <c r="J336" s="2"/>
      <c r="L336" s="2"/>
      <c r="M336" s="2"/>
      <c r="N336" s="2"/>
      <c r="O336" s="2"/>
      <c r="V336" s="2"/>
      <c r="W336" s="2"/>
    </row>
    <row r="337" spans="10:23" ht="12.75" customHeight="1" x14ac:dyDescent="0.2">
      <c r="J337" s="2"/>
      <c r="L337" s="2"/>
      <c r="M337" s="2"/>
      <c r="N337" s="2"/>
      <c r="O337" s="2"/>
      <c r="V337" s="2"/>
      <c r="W337" s="2"/>
    </row>
    <row r="338" spans="10:23" ht="12.75" customHeight="1" x14ac:dyDescent="0.2">
      <c r="J338" s="2"/>
      <c r="L338" s="2"/>
      <c r="M338" s="2"/>
      <c r="N338" s="2"/>
      <c r="O338" s="2"/>
      <c r="V338" s="2"/>
      <c r="W338" s="2"/>
    </row>
    <row r="339" spans="10:23" ht="12.75" customHeight="1" x14ac:dyDescent="0.2">
      <c r="J339" s="2"/>
      <c r="L339" s="2"/>
      <c r="M339" s="2"/>
      <c r="N339" s="2"/>
      <c r="O339" s="2"/>
      <c r="V339" s="2"/>
      <c r="W339" s="2"/>
    </row>
    <row r="340" spans="10:23" ht="12.75" customHeight="1" x14ac:dyDescent="0.2">
      <c r="J340" s="2"/>
      <c r="L340" s="2"/>
      <c r="M340" s="2"/>
      <c r="N340" s="2"/>
      <c r="O340" s="2"/>
      <c r="V340" s="2"/>
      <c r="W340" s="2"/>
    </row>
    <row r="341" spans="10:23" ht="12.75" customHeight="1" x14ac:dyDescent="0.2">
      <c r="J341" s="2"/>
      <c r="L341" s="2"/>
      <c r="M341" s="2"/>
      <c r="N341" s="2"/>
      <c r="O341" s="2"/>
      <c r="V341" s="2"/>
      <c r="W341" s="2"/>
    </row>
    <row r="342" spans="10:23" ht="12.75" customHeight="1" x14ac:dyDescent="0.2">
      <c r="J342" s="2"/>
      <c r="L342" s="2"/>
      <c r="M342" s="2"/>
      <c r="N342" s="2"/>
      <c r="O342" s="2"/>
      <c r="V342" s="2"/>
      <c r="W342" s="2"/>
    </row>
    <row r="343" spans="10:23" ht="12.75" customHeight="1" x14ac:dyDescent="0.2">
      <c r="J343" s="2"/>
      <c r="L343" s="2"/>
      <c r="M343" s="2"/>
      <c r="N343" s="2"/>
      <c r="O343" s="2"/>
      <c r="V343" s="2"/>
      <c r="W343" s="2"/>
    </row>
    <row r="344" spans="10:23" ht="12.75" customHeight="1" x14ac:dyDescent="0.2">
      <c r="J344" s="2"/>
      <c r="L344" s="2"/>
      <c r="M344" s="2"/>
      <c r="N344" s="2"/>
      <c r="O344" s="2"/>
      <c r="V344" s="2"/>
      <c r="W344" s="2"/>
    </row>
    <row r="345" spans="10:23" ht="12.75" customHeight="1" x14ac:dyDescent="0.2">
      <c r="J345" s="2"/>
      <c r="L345" s="2"/>
      <c r="M345" s="2"/>
      <c r="N345" s="2"/>
      <c r="O345" s="2"/>
      <c r="V345" s="2"/>
      <c r="W345" s="2"/>
    </row>
    <row r="346" spans="10:23" ht="12.75" customHeight="1" x14ac:dyDescent="0.2">
      <c r="J346" s="2"/>
      <c r="L346" s="2"/>
      <c r="M346" s="2"/>
      <c r="N346" s="2"/>
      <c r="O346" s="2"/>
      <c r="V346" s="2"/>
      <c r="W346" s="2"/>
    </row>
    <row r="347" spans="10:23" ht="12.75" customHeight="1" x14ac:dyDescent="0.2">
      <c r="J347" s="2"/>
      <c r="L347" s="2"/>
      <c r="M347" s="2"/>
      <c r="N347" s="2"/>
      <c r="O347" s="2"/>
      <c r="V347" s="2"/>
      <c r="W347" s="2"/>
    </row>
    <row r="348" spans="10:23" ht="12.75" customHeight="1" x14ac:dyDescent="0.2">
      <c r="J348" s="2"/>
      <c r="L348" s="2"/>
      <c r="M348" s="2"/>
      <c r="N348" s="2"/>
      <c r="O348" s="2"/>
      <c r="V348" s="2"/>
      <c r="W348" s="2"/>
    </row>
    <row r="349" spans="10:23" ht="12.75" customHeight="1" x14ac:dyDescent="0.2">
      <c r="J349" s="2"/>
      <c r="L349" s="2"/>
      <c r="M349" s="2"/>
      <c r="N349" s="2"/>
      <c r="O349" s="2"/>
      <c r="V349" s="2"/>
      <c r="W349" s="2"/>
    </row>
    <row r="350" spans="10:23" ht="12.75" customHeight="1" x14ac:dyDescent="0.2">
      <c r="J350" s="2"/>
      <c r="L350" s="2"/>
      <c r="M350" s="2"/>
      <c r="N350" s="2"/>
      <c r="O350" s="2"/>
      <c r="V350" s="2"/>
      <c r="W350" s="2"/>
    </row>
    <row r="351" spans="10:23" ht="12.75" customHeight="1" x14ac:dyDescent="0.2">
      <c r="J351" s="2"/>
      <c r="L351" s="2"/>
      <c r="M351" s="2"/>
      <c r="N351" s="2"/>
      <c r="O351" s="2"/>
      <c r="V351" s="2"/>
      <c r="W351" s="2"/>
    </row>
    <row r="352" spans="10:23" ht="12.75" customHeight="1" x14ac:dyDescent="0.2">
      <c r="J352" s="2"/>
      <c r="L352" s="2"/>
      <c r="M352" s="2"/>
      <c r="N352" s="2"/>
      <c r="O352" s="2"/>
      <c r="V352" s="2"/>
      <c r="W352" s="2"/>
    </row>
    <row r="353" spans="10:23" ht="12.75" customHeight="1" x14ac:dyDescent="0.2">
      <c r="J353" s="2"/>
      <c r="L353" s="2"/>
      <c r="M353" s="2"/>
      <c r="N353" s="2"/>
      <c r="O353" s="2"/>
      <c r="V353" s="2"/>
      <c r="W353" s="2"/>
    </row>
    <row r="354" spans="10:23" ht="12.75" customHeight="1" x14ac:dyDescent="0.2">
      <c r="J354" s="2"/>
      <c r="L354" s="2"/>
      <c r="M354" s="2"/>
      <c r="N354" s="2"/>
      <c r="O354" s="2"/>
      <c r="V354" s="2"/>
      <c r="W354" s="2"/>
    </row>
    <row r="355" spans="10:23" ht="12.75" customHeight="1" x14ac:dyDescent="0.2">
      <c r="J355" s="2"/>
      <c r="L355" s="2"/>
      <c r="M355" s="2"/>
      <c r="N355" s="2"/>
      <c r="O355" s="2"/>
      <c r="V355" s="2"/>
      <c r="W355" s="2"/>
    </row>
    <row r="356" spans="10:23" ht="12.75" customHeight="1" x14ac:dyDescent="0.2">
      <c r="J356" s="2"/>
      <c r="L356" s="2"/>
      <c r="M356" s="2"/>
      <c r="N356" s="2"/>
      <c r="O356" s="2"/>
      <c r="V356" s="2"/>
      <c r="W356" s="2"/>
    </row>
    <row r="357" spans="10:23" ht="12.75" customHeight="1" x14ac:dyDescent="0.2">
      <c r="J357" s="2"/>
      <c r="L357" s="2"/>
      <c r="M357" s="2"/>
      <c r="N357" s="2"/>
      <c r="O357" s="2"/>
      <c r="V357" s="2"/>
      <c r="W357" s="2"/>
    </row>
    <row r="358" spans="10:23" ht="12.75" customHeight="1" x14ac:dyDescent="0.2">
      <c r="J358" s="2"/>
      <c r="L358" s="2"/>
      <c r="M358" s="2"/>
      <c r="N358" s="2"/>
      <c r="O358" s="2"/>
      <c r="V358" s="2"/>
      <c r="W358" s="2"/>
    </row>
    <row r="359" spans="10:23" ht="12.75" customHeight="1" x14ac:dyDescent="0.2">
      <c r="J359" s="2"/>
      <c r="L359" s="2"/>
      <c r="M359" s="2"/>
      <c r="N359" s="2"/>
      <c r="O359" s="2"/>
      <c r="V359" s="2"/>
      <c r="W359" s="2"/>
    </row>
    <row r="360" spans="10:23" ht="12.75" customHeight="1" x14ac:dyDescent="0.2">
      <c r="J360" s="2"/>
      <c r="L360" s="2"/>
      <c r="M360" s="2"/>
      <c r="N360" s="2"/>
      <c r="O360" s="2"/>
      <c r="V360" s="2"/>
      <c r="W360" s="2"/>
    </row>
    <row r="361" spans="10:23" ht="12.75" customHeight="1" x14ac:dyDescent="0.2">
      <c r="J361" s="2"/>
      <c r="L361" s="2"/>
      <c r="M361" s="2"/>
      <c r="N361" s="2"/>
      <c r="O361" s="2"/>
      <c r="V361" s="2"/>
      <c r="W361" s="2"/>
    </row>
    <row r="362" spans="10:23" ht="12.75" customHeight="1" x14ac:dyDescent="0.2">
      <c r="J362" s="2"/>
      <c r="L362" s="2"/>
      <c r="M362" s="2"/>
      <c r="N362" s="2"/>
      <c r="O362" s="2"/>
      <c r="V362" s="2"/>
      <c r="W362" s="2"/>
    </row>
    <row r="363" spans="10:23" ht="12.75" customHeight="1" x14ac:dyDescent="0.2">
      <c r="J363" s="2"/>
      <c r="L363" s="2"/>
      <c r="M363" s="2"/>
      <c r="N363" s="2"/>
      <c r="O363" s="2"/>
      <c r="V363" s="2"/>
      <c r="W363" s="2"/>
    </row>
    <row r="364" spans="10:23" ht="12.75" customHeight="1" x14ac:dyDescent="0.2">
      <c r="J364" s="2"/>
      <c r="L364" s="2"/>
      <c r="M364" s="2"/>
      <c r="N364" s="2"/>
      <c r="O364" s="2"/>
      <c r="V364" s="2"/>
      <c r="W364" s="2"/>
    </row>
    <row r="365" spans="10:23" ht="12.75" customHeight="1" x14ac:dyDescent="0.2">
      <c r="J365" s="2"/>
      <c r="L365" s="2"/>
      <c r="M365" s="2"/>
      <c r="N365" s="2"/>
      <c r="O365" s="2"/>
      <c r="V365" s="2"/>
      <c r="W365" s="2"/>
    </row>
    <row r="366" spans="10:23" ht="12.75" customHeight="1" x14ac:dyDescent="0.2">
      <c r="J366" s="2"/>
      <c r="L366" s="2"/>
      <c r="M366" s="2"/>
      <c r="N366" s="2"/>
      <c r="O366" s="2"/>
      <c r="V366" s="2"/>
      <c r="W366" s="2"/>
    </row>
    <row r="367" spans="10:23" ht="12.75" customHeight="1" x14ac:dyDescent="0.2">
      <c r="J367" s="2"/>
      <c r="L367" s="2"/>
      <c r="M367" s="2"/>
      <c r="N367" s="2"/>
      <c r="O367" s="2"/>
      <c r="V367" s="2"/>
      <c r="W367" s="2"/>
    </row>
    <row r="368" spans="10:23" ht="12.75" customHeight="1" x14ac:dyDescent="0.2">
      <c r="J368" s="2"/>
      <c r="L368" s="2"/>
      <c r="M368" s="2"/>
      <c r="N368" s="2"/>
      <c r="O368" s="2"/>
      <c r="V368" s="2"/>
      <c r="W368" s="2"/>
    </row>
    <row r="369" spans="10:23" ht="12.75" customHeight="1" x14ac:dyDescent="0.2">
      <c r="J369" s="2"/>
      <c r="L369" s="2"/>
      <c r="M369" s="2"/>
      <c r="N369" s="2"/>
      <c r="O369" s="2"/>
      <c r="V369" s="2"/>
      <c r="W369" s="2"/>
    </row>
    <row r="370" spans="10:23" ht="12.75" customHeight="1" x14ac:dyDescent="0.2">
      <c r="J370" s="2"/>
      <c r="L370" s="2"/>
      <c r="M370" s="2"/>
      <c r="N370" s="2"/>
      <c r="O370" s="2"/>
      <c r="V370" s="2"/>
      <c r="W370" s="2"/>
    </row>
    <row r="371" spans="10:23" ht="12.75" customHeight="1" x14ac:dyDescent="0.2">
      <c r="J371" s="2"/>
      <c r="L371" s="2"/>
      <c r="M371" s="2"/>
      <c r="N371" s="2"/>
      <c r="O371" s="2"/>
      <c r="V371" s="2"/>
      <c r="W371" s="2"/>
    </row>
    <row r="372" spans="10:23" ht="12.75" customHeight="1" x14ac:dyDescent="0.2">
      <c r="J372" s="2"/>
      <c r="L372" s="2"/>
      <c r="M372" s="2"/>
      <c r="N372" s="2"/>
      <c r="O372" s="2"/>
      <c r="V372" s="2"/>
      <c r="W372" s="2"/>
    </row>
    <row r="373" spans="10:23" ht="12.75" customHeight="1" x14ac:dyDescent="0.2">
      <c r="J373" s="2"/>
      <c r="L373" s="2"/>
      <c r="M373" s="2"/>
      <c r="N373" s="2"/>
      <c r="O373" s="2"/>
      <c r="V373" s="2"/>
      <c r="W373" s="2"/>
    </row>
    <row r="374" spans="10:23" ht="12.75" customHeight="1" x14ac:dyDescent="0.2">
      <c r="J374" s="2"/>
      <c r="L374" s="2"/>
      <c r="M374" s="2"/>
      <c r="N374" s="2"/>
      <c r="O374" s="2"/>
      <c r="V374" s="2"/>
      <c r="W374" s="2"/>
    </row>
    <row r="375" spans="10:23" ht="12.75" customHeight="1" x14ac:dyDescent="0.2">
      <c r="J375" s="2"/>
      <c r="L375" s="2"/>
      <c r="M375" s="2"/>
      <c r="N375" s="2"/>
      <c r="O375" s="2"/>
      <c r="V375" s="2"/>
      <c r="W375" s="2"/>
    </row>
    <row r="376" spans="10:23" ht="12.75" customHeight="1" x14ac:dyDescent="0.2">
      <c r="J376" s="2"/>
      <c r="L376" s="2"/>
      <c r="M376" s="2"/>
      <c r="N376" s="2"/>
      <c r="O376" s="2"/>
      <c r="V376" s="2"/>
      <c r="W376" s="2"/>
    </row>
    <row r="377" spans="10:23" ht="12.75" customHeight="1" x14ac:dyDescent="0.2">
      <c r="J377" s="2"/>
      <c r="L377" s="2"/>
      <c r="M377" s="2"/>
      <c r="N377" s="2"/>
      <c r="O377" s="2"/>
      <c r="V377" s="2"/>
      <c r="W377" s="2"/>
    </row>
    <row r="378" spans="10:23" ht="12.75" customHeight="1" x14ac:dyDescent="0.2">
      <c r="J378" s="2"/>
      <c r="L378" s="2"/>
      <c r="M378" s="2"/>
      <c r="N378" s="2"/>
      <c r="O378" s="2"/>
      <c r="V378" s="2"/>
      <c r="W378" s="2"/>
    </row>
    <row r="379" spans="10:23" ht="12.75" customHeight="1" x14ac:dyDescent="0.2">
      <c r="J379" s="2"/>
      <c r="L379" s="2"/>
      <c r="M379" s="2"/>
      <c r="N379" s="2"/>
      <c r="O379" s="2"/>
      <c r="V379" s="2"/>
      <c r="W379" s="2"/>
    </row>
    <row r="380" spans="10:23" ht="12.75" customHeight="1" x14ac:dyDescent="0.2">
      <c r="J380" s="2"/>
      <c r="L380" s="2"/>
      <c r="M380" s="2"/>
      <c r="N380" s="2"/>
      <c r="O380" s="2"/>
      <c r="V380" s="2"/>
      <c r="W380" s="2"/>
    </row>
    <row r="381" spans="10:23" ht="12.75" customHeight="1" x14ac:dyDescent="0.2">
      <c r="J381" s="2"/>
      <c r="L381" s="2"/>
      <c r="M381" s="2"/>
      <c r="N381" s="2"/>
      <c r="O381" s="2"/>
      <c r="V381" s="2"/>
      <c r="W381" s="2"/>
    </row>
    <row r="382" spans="10:23" ht="12.75" customHeight="1" x14ac:dyDescent="0.2">
      <c r="J382" s="2"/>
      <c r="L382" s="2"/>
      <c r="M382" s="2"/>
      <c r="N382" s="2"/>
      <c r="O382" s="2"/>
      <c r="V382" s="2"/>
      <c r="W382" s="2"/>
    </row>
    <row r="383" spans="10:23" ht="12.75" customHeight="1" x14ac:dyDescent="0.2">
      <c r="J383" s="2"/>
      <c r="L383" s="2"/>
      <c r="M383" s="2"/>
      <c r="N383" s="2"/>
      <c r="O383" s="2"/>
      <c r="V383" s="2"/>
      <c r="W383" s="2"/>
    </row>
    <row r="384" spans="10:23" ht="12.75" customHeight="1" x14ac:dyDescent="0.2">
      <c r="J384" s="2"/>
      <c r="L384" s="2"/>
      <c r="M384" s="2"/>
      <c r="N384" s="2"/>
      <c r="O384" s="2"/>
      <c r="V384" s="2"/>
      <c r="W384" s="2"/>
    </row>
    <row r="385" spans="10:23" ht="12.75" customHeight="1" x14ac:dyDescent="0.2">
      <c r="J385" s="2"/>
      <c r="L385" s="2"/>
      <c r="M385" s="2"/>
      <c r="N385" s="2"/>
      <c r="O385" s="2"/>
      <c r="V385" s="2"/>
      <c r="W385" s="2"/>
    </row>
    <row r="386" spans="10:23" ht="12.75" customHeight="1" x14ac:dyDescent="0.2">
      <c r="J386" s="2"/>
      <c r="L386" s="2"/>
      <c r="M386" s="2"/>
      <c r="N386" s="2"/>
      <c r="O386" s="2"/>
      <c r="V386" s="2"/>
      <c r="W386" s="2"/>
    </row>
    <row r="387" spans="10:23" ht="12.75" customHeight="1" x14ac:dyDescent="0.2">
      <c r="J387" s="2"/>
      <c r="L387" s="2"/>
      <c r="M387" s="2"/>
      <c r="N387" s="2"/>
      <c r="O387" s="2"/>
      <c r="V387" s="2"/>
      <c r="W387" s="2"/>
    </row>
    <row r="388" spans="10:23" ht="12.75" customHeight="1" x14ac:dyDescent="0.2">
      <c r="J388" s="2"/>
      <c r="L388" s="2"/>
      <c r="M388" s="2"/>
      <c r="N388" s="2"/>
      <c r="O388" s="2"/>
      <c r="V388" s="2"/>
      <c r="W388" s="2"/>
    </row>
    <row r="389" spans="10:23" ht="12.75" customHeight="1" x14ac:dyDescent="0.2">
      <c r="J389" s="2"/>
      <c r="L389" s="2"/>
      <c r="M389" s="2"/>
      <c r="N389" s="2"/>
      <c r="O389" s="2"/>
      <c r="V389" s="2"/>
      <c r="W389" s="2"/>
    </row>
    <row r="390" spans="10:23" ht="12.75" customHeight="1" x14ac:dyDescent="0.2">
      <c r="J390" s="2"/>
      <c r="L390" s="2"/>
      <c r="M390" s="2"/>
      <c r="N390" s="2"/>
      <c r="O390" s="2"/>
      <c r="V390" s="2"/>
      <c r="W390" s="2"/>
    </row>
    <row r="391" spans="10:23" ht="12.75" customHeight="1" x14ac:dyDescent="0.2">
      <c r="J391" s="2"/>
      <c r="L391" s="2"/>
      <c r="M391" s="2"/>
      <c r="N391" s="2"/>
      <c r="O391" s="2"/>
      <c r="V391" s="2"/>
      <c r="W391" s="2"/>
    </row>
    <row r="392" spans="10:23" ht="12.75" customHeight="1" x14ac:dyDescent="0.2">
      <c r="J392" s="2"/>
      <c r="L392" s="2"/>
      <c r="M392" s="2"/>
      <c r="N392" s="2"/>
      <c r="O392" s="2"/>
      <c r="V392" s="2"/>
      <c r="W392" s="2"/>
    </row>
    <row r="393" spans="10:23" ht="12.75" customHeight="1" x14ac:dyDescent="0.2">
      <c r="J393" s="2"/>
      <c r="L393" s="2"/>
      <c r="M393" s="2"/>
      <c r="N393" s="2"/>
      <c r="O393" s="2"/>
      <c r="V393" s="2"/>
      <c r="W393" s="2"/>
    </row>
    <row r="394" spans="10:23" ht="12.75" customHeight="1" x14ac:dyDescent="0.2">
      <c r="J394" s="2"/>
      <c r="L394" s="2"/>
      <c r="M394" s="2"/>
      <c r="N394" s="2"/>
      <c r="O394" s="2"/>
      <c r="V394" s="2"/>
      <c r="W394" s="2"/>
    </row>
    <row r="395" spans="10:23" ht="12.75" customHeight="1" x14ac:dyDescent="0.2">
      <c r="J395" s="2"/>
      <c r="L395" s="2"/>
      <c r="M395" s="2"/>
      <c r="N395" s="2"/>
      <c r="O395" s="2"/>
      <c r="V395" s="2"/>
      <c r="W395" s="2"/>
    </row>
    <row r="396" spans="10:23" ht="12.75" customHeight="1" x14ac:dyDescent="0.2">
      <c r="J396" s="2"/>
      <c r="L396" s="2"/>
      <c r="M396" s="2"/>
      <c r="N396" s="2"/>
      <c r="O396" s="2"/>
      <c r="V396" s="2"/>
      <c r="W396" s="2"/>
    </row>
    <row r="397" spans="10:23" ht="12.75" customHeight="1" x14ac:dyDescent="0.2">
      <c r="J397" s="2"/>
      <c r="L397" s="2"/>
      <c r="M397" s="2"/>
      <c r="N397" s="2"/>
      <c r="O397" s="2"/>
      <c r="V397" s="2"/>
      <c r="W397" s="2"/>
    </row>
    <row r="398" spans="10:23" ht="12.75" customHeight="1" x14ac:dyDescent="0.2">
      <c r="J398" s="2"/>
      <c r="L398" s="2"/>
      <c r="M398" s="2"/>
      <c r="N398" s="2"/>
      <c r="O398" s="2"/>
      <c r="V398" s="2"/>
      <c r="W398" s="2"/>
    </row>
    <row r="399" spans="10:23" ht="12.75" customHeight="1" x14ac:dyDescent="0.2">
      <c r="J399" s="2"/>
      <c r="L399" s="2"/>
      <c r="M399" s="2"/>
      <c r="N399" s="2"/>
      <c r="O399" s="2"/>
      <c r="V399" s="2"/>
      <c r="W399" s="2"/>
    </row>
    <row r="400" spans="10:23" ht="12.75" customHeight="1" x14ac:dyDescent="0.2">
      <c r="J400" s="2"/>
      <c r="L400" s="2"/>
      <c r="M400" s="2"/>
      <c r="N400" s="2"/>
      <c r="O400" s="2"/>
      <c r="V400" s="2"/>
      <c r="W400" s="2"/>
    </row>
    <row r="401" spans="10:23" ht="12.75" customHeight="1" x14ac:dyDescent="0.2">
      <c r="J401" s="2"/>
      <c r="L401" s="2"/>
      <c r="M401" s="2"/>
      <c r="N401" s="2"/>
      <c r="O401" s="2"/>
      <c r="V401" s="2"/>
      <c r="W401" s="2"/>
    </row>
    <row r="402" spans="10:23" ht="12.75" customHeight="1" x14ac:dyDescent="0.2">
      <c r="J402" s="2"/>
      <c r="L402" s="2"/>
      <c r="M402" s="2"/>
      <c r="N402" s="2"/>
      <c r="O402" s="2"/>
      <c r="V402" s="2"/>
      <c r="W402" s="2"/>
    </row>
    <row r="403" spans="10:23" ht="12.75" customHeight="1" x14ac:dyDescent="0.2">
      <c r="J403" s="2"/>
      <c r="L403" s="2"/>
      <c r="M403" s="2"/>
      <c r="N403" s="2"/>
      <c r="O403" s="2"/>
      <c r="V403" s="2"/>
      <c r="W403" s="2"/>
    </row>
    <row r="404" spans="10:23" ht="12.75" customHeight="1" x14ac:dyDescent="0.2">
      <c r="J404" s="2"/>
      <c r="L404" s="2"/>
      <c r="M404" s="2"/>
      <c r="N404" s="2"/>
      <c r="O404" s="2"/>
      <c r="V404" s="2"/>
      <c r="W404" s="2"/>
    </row>
    <row r="405" spans="10:23" ht="12.75" customHeight="1" x14ac:dyDescent="0.2">
      <c r="J405" s="2"/>
      <c r="L405" s="2"/>
      <c r="M405" s="2"/>
      <c r="N405" s="2"/>
      <c r="O405" s="2"/>
      <c r="V405" s="2"/>
      <c r="W405" s="2"/>
    </row>
    <row r="406" spans="10:23" ht="12.75" customHeight="1" x14ac:dyDescent="0.2">
      <c r="J406" s="2"/>
      <c r="L406" s="2"/>
      <c r="M406" s="2"/>
      <c r="N406" s="2"/>
      <c r="O406" s="2"/>
      <c r="V406" s="2"/>
      <c r="W406" s="2"/>
    </row>
    <row r="407" spans="10:23" ht="12.75" customHeight="1" x14ac:dyDescent="0.2">
      <c r="J407" s="2"/>
      <c r="L407" s="2"/>
      <c r="M407" s="2"/>
      <c r="N407" s="2"/>
      <c r="O407" s="2"/>
      <c r="V407" s="2"/>
      <c r="W407" s="2"/>
    </row>
    <row r="408" spans="10:23" ht="12.75" customHeight="1" x14ac:dyDescent="0.2">
      <c r="J408" s="2"/>
      <c r="L408" s="2"/>
      <c r="M408" s="2"/>
      <c r="N408" s="2"/>
      <c r="O408" s="2"/>
      <c r="V408" s="2"/>
      <c r="W408" s="2"/>
    </row>
    <row r="409" spans="10:23" ht="12.75" customHeight="1" x14ac:dyDescent="0.2">
      <c r="J409" s="2"/>
      <c r="L409" s="2"/>
      <c r="M409" s="2"/>
      <c r="N409" s="2"/>
      <c r="O409" s="2"/>
      <c r="V409" s="2"/>
      <c r="W409" s="2"/>
    </row>
    <row r="410" spans="10:23" ht="12.75" customHeight="1" x14ac:dyDescent="0.2">
      <c r="J410" s="2"/>
      <c r="L410" s="2"/>
      <c r="M410" s="2"/>
      <c r="N410" s="2"/>
      <c r="O410" s="2"/>
      <c r="V410" s="2"/>
      <c r="W410" s="2"/>
    </row>
    <row r="411" spans="10:23" ht="12.75" customHeight="1" x14ac:dyDescent="0.2">
      <c r="J411" s="2"/>
      <c r="L411" s="2"/>
      <c r="M411" s="2"/>
      <c r="N411" s="2"/>
      <c r="O411" s="2"/>
      <c r="V411" s="2"/>
      <c r="W411" s="2"/>
    </row>
    <row r="412" spans="10:23" ht="12.75" customHeight="1" x14ac:dyDescent="0.2">
      <c r="J412" s="2"/>
      <c r="L412" s="2"/>
      <c r="M412" s="2"/>
      <c r="N412" s="2"/>
      <c r="O412" s="2"/>
      <c r="V412" s="2"/>
      <c r="W412" s="2"/>
    </row>
    <row r="413" spans="10:23" ht="12.75" customHeight="1" x14ac:dyDescent="0.2">
      <c r="J413" s="2"/>
      <c r="L413" s="2"/>
      <c r="M413" s="2"/>
      <c r="N413" s="2"/>
      <c r="O413" s="2"/>
      <c r="V413" s="2"/>
      <c r="W413" s="2"/>
    </row>
    <row r="414" spans="10:23" ht="12.75" customHeight="1" x14ac:dyDescent="0.2">
      <c r="J414" s="2"/>
      <c r="L414" s="2"/>
      <c r="M414" s="2"/>
      <c r="N414" s="2"/>
      <c r="O414" s="2"/>
      <c r="V414" s="2"/>
      <c r="W414" s="2"/>
    </row>
    <row r="415" spans="10:23" ht="12.75" customHeight="1" x14ac:dyDescent="0.2">
      <c r="J415" s="2"/>
      <c r="L415" s="2"/>
      <c r="M415" s="2"/>
      <c r="N415" s="2"/>
      <c r="O415" s="2"/>
      <c r="V415" s="2"/>
      <c r="W415" s="2"/>
    </row>
    <row r="416" spans="10:23" ht="12.75" customHeight="1" x14ac:dyDescent="0.2">
      <c r="J416" s="2"/>
      <c r="L416" s="2"/>
      <c r="M416" s="2"/>
      <c r="N416" s="2"/>
      <c r="O416" s="2"/>
      <c r="V416" s="2"/>
      <c r="W416" s="2"/>
    </row>
    <row r="417" spans="10:23" ht="12.75" customHeight="1" x14ac:dyDescent="0.2">
      <c r="J417" s="2"/>
      <c r="L417" s="2"/>
      <c r="M417" s="2"/>
      <c r="N417" s="2"/>
      <c r="O417" s="2"/>
      <c r="V417" s="2"/>
      <c r="W417" s="2"/>
    </row>
    <row r="418" spans="10:23" ht="12.75" customHeight="1" x14ac:dyDescent="0.2">
      <c r="J418" s="2"/>
      <c r="L418" s="2"/>
      <c r="M418" s="2"/>
      <c r="N418" s="2"/>
      <c r="O418" s="2"/>
      <c r="V418" s="2"/>
      <c r="W418" s="2"/>
    </row>
    <row r="419" spans="10:23" ht="12.75" customHeight="1" x14ac:dyDescent="0.2">
      <c r="J419" s="2"/>
      <c r="L419" s="2"/>
      <c r="M419" s="2"/>
      <c r="N419" s="2"/>
      <c r="O419" s="2"/>
      <c r="V419" s="2"/>
      <c r="W419" s="2"/>
    </row>
    <row r="420" spans="10:23" ht="12.75" customHeight="1" x14ac:dyDescent="0.2">
      <c r="J420" s="2"/>
      <c r="L420" s="2"/>
      <c r="M420" s="2"/>
      <c r="N420" s="2"/>
      <c r="O420" s="2"/>
      <c r="V420" s="2"/>
      <c r="W420" s="2"/>
    </row>
    <row r="421" spans="10:23" ht="12.75" customHeight="1" x14ac:dyDescent="0.2">
      <c r="J421" s="2"/>
      <c r="L421" s="2"/>
      <c r="M421" s="2"/>
      <c r="N421" s="2"/>
      <c r="O421" s="2"/>
      <c r="V421" s="2"/>
      <c r="W421" s="2"/>
    </row>
    <row r="422" spans="10:23" ht="12.75" customHeight="1" x14ac:dyDescent="0.2">
      <c r="J422" s="2"/>
      <c r="L422" s="2"/>
      <c r="M422" s="2"/>
      <c r="N422" s="2"/>
      <c r="O422" s="2"/>
      <c r="V422" s="2"/>
      <c r="W422" s="2"/>
    </row>
    <row r="423" spans="10:23" ht="12.75" customHeight="1" x14ac:dyDescent="0.2">
      <c r="J423" s="2"/>
      <c r="L423" s="2"/>
      <c r="M423" s="2"/>
      <c r="N423" s="2"/>
      <c r="O423" s="2"/>
      <c r="V423" s="2"/>
      <c r="W423" s="2"/>
    </row>
    <row r="424" spans="10:23" ht="12.75" customHeight="1" x14ac:dyDescent="0.2">
      <c r="J424" s="2"/>
      <c r="L424" s="2"/>
      <c r="M424" s="2"/>
      <c r="N424" s="2"/>
      <c r="O424" s="2"/>
      <c r="V424" s="2"/>
      <c r="W424" s="2"/>
    </row>
    <row r="425" spans="10:23" ht="12.75" customHeight="1" x14ac:dyDescent="0.2">
      <c r="J425" s="2"/>
      <c r="L425" s="2"/>
      <c r="M425" s="2"/>
      <c r="N425" s="2"/>
      <c r="O425" s="2"/>
      <c r="V425" s="2"/>
      <c r="W425" s="2"/>
    </row>
    <row r="426" spans="10:23" ht="12.75" customHeight="1" x14ac:dyDescent="0.2">
      <c r="J426" s="2"/>
      <c r="L426" s="2"/>
      <c r="M426" s="2"/>
      <c r="N426" s="2"/>
      <c r="O426" s="2"/>
      <c r="V426" s="2"/>
      <c r="W426" s="2"/>
    </row>
    <row r="427" spans="10:23" ht="12.75" customHeight="1" x14ac:dyDescent="0.2">
      <c r="J427" s="2"/>
      <c r="L427" s="2"/>
      <c r="M427" s="2"/>
      <c r="N427" s="2"/>
      <c r="O427" s="2"/>
      <c r="V427" s="2"/>
      <c r="W427" s="2"/>
    </row>
    <row r="428" spans="10:23" ht="12.75" customHeight="1" x14ac:dyDescent="0.2">
      <c r="J428" s="2"/>
      <c r="L428" s="2"/>
      <c r="M428" s="2"/>
      <c r="N428" s="2"/>
      <c r="O428" s="2"/>
      <c r="V428" s="2"/>
      <c r="W428" s="2"/>
    </row>
    <row r="429" spans="10:23" ht="12.75" customHeight="1" x14ac:dyDescent="0.2">
      <c r="J429" s="2"/>
      <c r="L429" s="2"/>
      <c r="M429" s="2"/>
      <c r="N429" s="2"/>
      <c r="O429" s="2"/>
      <c r="V429" s="2"/>
      <c r="W429" s="2"/>
    </row>
    <row r="430" spans="10:23" ht="12.75" customHeight="1" x14ac:dyDescent="0.2">
      <c r="J430" s="2"/>
      <c r="L430" s="2"/>
      <c r="M430" s="2"/>
      <c r="N430" s="2"/>
      <c r="O430" s="2"/>
      <c r="V430" s="2"/>
      <c r="W430" s="2"/>
    </row>
    <row r="431" spans="10:23" ht="12.75" customHeight="1" x14ac:dyDescent="0.2">
      <c r="J431" s="2"/>
      <c r="L431" s="2"/>
      <c r="M431" s="2"/>
      <c r="N431" s="2"/>
      <c r="O431" s="2"/>
      <c r="V431" s="2"/>
      <c r="W431" s="2"/>
    </row>
    <row r="432" spans="10:23" ht="12.75" customHeight="1" x14ac:dyDescent="0.2">
      <c r="J432" s="2"/>
      <c r="L432" s="2"/>
      <c r="M432" s="2"/>
      <c r="N432" s="2"/>
      <c r="O432" s="2"/>
      <c r="V432" s="2"/>
      <c r="W432" s="2"/>
    </row>
    <row r="433" spans="10:23" ht="12.75" customHeight="1" x14ac:dyDescent="0.2">
      <c r="J433" s="2"/>
      <c r="L433" s="2"/>
      <c r="M433" s="2"/>
      <c r="N433" s="2"/>
      <c r="O433" s="2"/>
      <c r="V433" s="2"/>
      <c r="W433" s="2"/>
    </row>
    <row r="434" spans="10:23" ht="12.75" customHeight="1" x14ac:dyDescent="0.2">
      <c r="J434" s="2"/>
      <c r="L434" s="2"/>
      <c r="M434" s="2"/>
      <c r="N434" s="2"/>
      <c r="O434" s="2"/>
      <c r="V434" s="2"/>
      <c r="W434" s="2"/>
    </row>
    <row r="435" spans="10:23" ht="12.75" customHeight="1" x14ac:dyDescent="0.2">
      <c r="J435" s="2"/>
      <c r="L435" s="2"/>
      <c r="M435" s="2"/>
      <c r="N435" s="2"/>
      <c r="O435" s="2"/>
      <c r="V435" s="2"/>
      <c r="W435" s="2"/>
    </row>
    <row r="436" spans="10:23" ht="12.75" customHeight="1" x14ac:dyDescent="0.2">
      <c r="J436" s="2"/>
      <c r="L436" s="2"/>
      <c r="M436" s="2"/>
      <c r="N436" s="2"/>
      <c r="O436" s="2"/>
      <c r="V436" s="2"/>
      <c r="W436" s="2"/>
    </row>
    <row r="437" spans="10:23" ht="12.75" customHeight="1" x14ac:dyDescent="0.2">
      <c r="J437" s="2"/>
      <c r="L437" s="2"/>
      <c r="M437" s="2"/>
      <c r="N437" s="2"/>
      <c r="O437" s="2"/>
      <c r="V437" s="2"/>
      <c r="W437" s="2"/>
    </row>
    <row r="438" spans="10:23" ht="12.75" customHeight="1" x14ac:dyDescent="0.2">
      <c r="J438" s="2"/>
      <c r="L438" s="2"/>
      <c r="M438" s="2"/>
      <c r="N438" s="2"/>
      <c r="O438" s="2"/>
      <c r="V438" s="2"/>
      <c r="W438" s="2"/>
    </row>
    <row r="439" spans="10:23" ht="12.75" customHeight="1" x14ac:dyDescent="0.2">
      <c r="J439" s="2"/>
      <c r="L439" s="2"/>
      <c r="M439" s="2"/>
      <c r="N439" s="2"/>
      <c r="O439" s="2"/>
      <c r="V439" s="2"/>
      <c r="W439" s="2"/>
    </row>
    <row r="440" spans="10:23" ht="12.75" customHeight="1" x14ac:dyDescent="0.2">
      <c r="J440" s="2"/>
      <c r="L440" s="2"/>
      <c r="M440" s="2"/>
      <c r="N440" s="2"/>
      <c r="O440" s="2"/>
      <c r="V440" s="2"/>
      <c r="W440" s="2"/>
    </row>
    <row r="441" spans="10:23" ht="12.75" customHeight="1" x14ac:dyDescent="0.2">
      <c r="J441" s="2"/>
      <c r="L441" s="2"/>
      <c r="M441" s="2"/>
      <c r="N441" s="2"/>
      <c r="O441" s="2"/>
      <c r="V441" s="2"/>
      <c r="W441" s="2"/>
    </row>
    <row r="442" spans="10:23" ht="12.75" customHeight="1" x14ac:dyDescent="0.2">
      <c r="J442" s="2"/>
      <c r="L442" s="2"/>
      <c r="M442" s="2"/>
      <c r="N442" s="2"/>
      <c r="O442" s="2"/>
      <c r="V442" s="2"/>
      <c r="W442" s="2"/>
    </row>
    <row r="443" spans="10:23" ht="12.75" customHeight="1" x14ac:dyDescent="0.2">
      <c r="J443" s="2"/>
      <c r="L443" s="2"/>
      <c r="M443" s="2"/>
      <c r="N443" s="2"/>
      <c r="O443" s="2"/>
      <c r="V443" s="2"/>
      <c r="W443" s="2"/>
    </row>
    <row r="444" spans="10:23" ht="12.75" customHeight="1" x14ac:dyDescent="0.2">
      <c r="J444" s="2"/>
      <c r="L444" s="2"/>
      <c r="M444" s="2"/>
      <c r="N444" s="2"/>
      <c r="O444" s="2"/>
      <c r="V444" s="2"/>
      <c r="W444" s="2"/>
    </row>
    <row r="445" spans="10:23" ht="12.75" customHeight="1" x14ac:dyDescent="0.2">
      <c r="J445" s="2"/>
      <c r="L445" s="2"/>
      <c r="M445" s="2"/>
      <c r="N445" s="2"/>
      <c r="O445" s="2"/>
      <c r="V445" s="2"/>
      <c r="W445" s="2"/>
    </row>
    <row r="446" spans="10:23" ht="12.75" customHeight="1" x14ac:dyDescent="0.2">
      <c r="J446" s="2"/>
      <c r="L446" s="2"/>
      <c r="M446" s="2"/>
      <c r="N446" s="2"/>
      <c r="O446" s="2"/>
      <c r="V446" s="2"/>
      <c r="W446" s="2"/>
    </row>
    <row r="447" spans="10:23" ht="12.75" customHeight="1" x14ac:dyDescent="0.2">
      <c r="J447" s="2"/>
      <c r="L447" s="2"/>
      <c r="M447" s="2"/>
      <c r="N447" s="2"/>
      <c r="O447" s="2"/>
      <c r="V447" s="2"/>
      <c r="W447" s="2"/>
    </row>
    <row r="448" spans="10:23" ht="12.75" customHeight="1" x14ac:dyDescent="0.2">
      <c r="J448" s="2"/>
      <c r="L448" s="2"/>
      <c r="M448" s="2"/>
      <c r="N448" s="2"/>
      <c r="O448" s="2"/>
      <c r="V448" s="2"/>
      <c r="W448" s="2"/>
    </row>
    <row r="449" spans="10:23" ht="12.75" customHeight="1" x14ac:dyDescent="0.2">
      <c r="J449" s="2"/>
      <c r="L449" s="2"/>
      <c r="M449" s="2"/>
      <c r="N449" s="2"/>
      <c r="O449" s="2"/>
      <c r="V449" s="2"/>
      <c r="W449" s="2"/>
    </row>
    <row r="450" spans="10:23" ht="12.75" customHeight="1" x14ac:dyDescent="0.2">
      <c r="J450" s="2"/>
      <c r="L450" s="2"/>
      <c r="M450" s="2"/>
      <c r="N450" s="2"/>
      <c r="O450" s="2"/>
      <c r="V450" s="2"/>
      <c r="W450" s="2"/>
    </row>
    <row r="451" spans="10:23" ht="12.75" customHeight="1" x14ac:dyDescent="0.2">
      <c r="J451" s="2"/>
      <c r="L451" s="2"/>
      <c r="M451" s="2"/>
      <c r="N451" s="2"/>
      <c r="O451" s="2"/>
      <c r="V451" s="2"/>
      <c r="W451" s="2"/>
    </row>
    <row r="452" spans="10:23" ht="12.75" customHeight="1" x14ac:dyDescent="0.2">
      <c r="J452" s="2"/>
      <c r="L452" s="2"/>
      <c r="M452" s="2"/>
      <c r="N452" s="2"/>
      <c r="O452" s="2"/>
      <c r="V452" s="2"/>
      <c r="W452" s="2"/>
    </row>
    <row r="453" spans="10:23" ht="12.75" customHeight="1" x14ac:dyDescent="0.2">
      <c r="J453" s="2"/>
      <c r="L453" s="2"/>
      <c r="M453" s="2"/>
      <c r="N453" s="2"/>
      <c r="O453" s="2"/>
      <c r="V453" s="2"/>
      <c r="W453" s="2"/>
    </row>
    <row r="454" spans="10:23" ht="12.75" customHeight="1" x14ac:dyDescent="0.2">
      <c r="J454" s="2"/>
      <c r="L454" s="2"/>
      <c r="M454" s="2"/>
      <c r="N454" s="2"/>
      <c r="O454" s="2"/>
      <c r="V454" s="2"/>
      <c r="W454" s="2"/>
    </row>
    <row r="455" spans="10:23" ht="12.75" customHeight="1" x14ac:dyDescent="0.2">
      <c r="J455" s="2"/>
      <c r="L455" s="2"/>
      <c r="M455" s="2"/>
      <c r="N455" s="2"/>
      <c r="O455" s="2"/>
      <c r="V455" s="2"/>
      <c r="W455" s="2"/>
    </row>
    <row r="456" spans="10:23" ht="12.75" customHeight="1" x14ac:dyDescent="0.2">
      <c r="J456" s="2"/>
      <c r="L456" s="2"/>
      <c r="M456" s="2"/>
      <c r="N456" s="2"/>
      <c r="O456" s="2"/>
      <c r="V456" s="2"/>
      <c r="W456" s="2"/>
    </row>
    <row r="457" spans="10:23" ht="12.75" customHeight="1" x14ac:dyDescent="0.2">
      <c r="J457" s="2"/>
      <c r="L457" s="2"/>
      <c r="M457" s="2"/>
      <c r="N457" s="2"/>
      <c r="O457" s="2"/>
      <c r="V457" s="2"/>
      <c r="W457" s="2"/>
    </row>
    <row r="458" spans="10:23" ht="12.75" customHeight="1" x14ac:dyDescent="0.2">
      <c r="J458" s="2"/>
      <c r="L458" s="2"/>
      <c r="M458" s="2"/>
      <c r="N458" s="2"/>
      <c r="O458" s="2"/>
      <c r="V458" s="2"/>
      <c r="W458" s="2"/>
    </row>
    <row r="459" spans="10:23" ht="12.75" customHeight="1" x14ac:dyDescent="0.2">
      <c r="J459" s="2"/>
      <c r="L459" s="2"/>
      <c r="M459" s="2"/>
      <c r="N459" s="2"/>
      <c r="O459" s="2"/>
      <c r="V459" s="2"/>
      <c r="W459" s="2"/>
    </row>
    <row r="460" spans="10:23" ht="12.75" customHeight="1" x14ac:dyDescent="0.2">
      <c r="J460" s="2"/>
      <c r="L460" s="2"/>
      <c r="M460" s="2"/>
      <c r="N460" s="2"/>
      <c r="O460" s="2"/>
      <c r="V460" s="2"/>
      <c r="W460" s="2"/>
    </row>
    <row r="461" spans="10:23" ht="12.75" customHeight="1" x14ac:dyDescent="0.2">
      <c r="J461" s="2"/>
      <c r="L461" s="2"/>
      <c r="M461" s="2"/>
      <c r="N461" s="2"/>
      <c r="O461" s="2"/>
      <c r="V461" s="2"/>
      <c r="W461" s="2"/>
    </row>
    <row r="462" spans="10:23" ht="12.75" customHeight="1" x14ac:dyDescent="0.2">
      <c r="J462" s="2"/>
      <c r="L462" s="2"/>
      <c r="M462" s="2"/>
      <c r="N462" s="2"/>
      <c r="O462" s="2"/>
      <c r="V462" s="2"/>
      <c r="W462" s="2"/>
    </row>
    <row r="463" spans="10:23" ht="12.75" customHeight="1" x14ac:dyDescent="0.2">
      <c r="J463" s="2"/>
      <c r="L463" s="2"/>
      <c r="M463" s="2"/>
      <c r="N463" s="2"/>
      <c r="O463" s="2"/>
      <c r="V463" s="2"/>
      <c r="W463" s="2"/>
    </row>
    <row r="464" spans="10:23" ht="12.75" customHeight="1" x14ac:dyDescent="0.2">
      <c r="J464" s="2"/>
      <c r="L464" s="2"/>
      <c r="M464" s="2"/>
      <c r="N464" s="2"/>
      <c r="O464" s="2"/>
      <c r="V464" s="2"/>
      <c r="W464" s="2"/>
    </row>
    <row r="465" spans="10:23" ht="12.75" customHeight="1" x14ac:dyDescent="0.2">
      <c r="J465" s="2"/>
      <c r="L465" s="2"/>
      <c r="M465" s="2"/>
      <c r="N465" s="2"/>
      <c r="O465" s="2"/>
      <c r="V465" s="2"/>
      <c r="W465" s="2"/>
    </row>
    <row r="466" spans="10:23" ht="12.75" customHeight="1" x14ac:dyDescent="0.2">
      <c r="J466" s="2"/>
      <c r="L466" s="2"/>
      <c r="M466" s="2"/>
      <c r="N466" s="2"/>
      <c r="O466" s="2"/>
      <c r="V466" s="2"/>
      <c r="W466" s="2"/>
    </row>
    <row r="467" spans="10:23" ht="12.75" customHeight="1" x14ac:dyDescent="0.2">
      <c r="J467" s="2"/>
      <c r="L467" s="2"/>
      <c r="M467" s="2"/>
      <c r="N467" s="2"/>
      <c r="O467" s="2"/>
      <c r="V467" s="2"/>
      <c r="W467" s="2"/>
    </row>
    <row r="468" spans="10:23" ht="12.75" customHeight="1" x14ac:dyDescent="0.2">
      <c r="J468" s="2"/>
      <c r="L468" s="2"/>
      <c r="M468" s="2"/>
      <c r="N468" s="2"/>
      <c r="O468" s="2"/>
      <c r="V468" s="2"/>
      <c r="W468" s="2"/>
    </row>
    <row r="469" spans="10:23" ht="12.75" customHeight="1" x14ac:dyDescent="0.2">
      <c r="J469" s="2"/>
      <c r="L469" s="2"/>
      <c r="M469" s="2"/>
      <c r="N469" s="2"/>
      <c r="O469" s="2"/>
      <c r="V469" s="2"/>
      <c r="W469" s="2"/>
    </row>
    <row r="470" spans="10:23" ht="12.75" customHeight="1" x14ac:dyDescent="0.2">
      <c r="J470" s="2"/>
      <c r="L470" s="2"/>
      <c r="M470" s="2"/>
      <c r="N470" s="2"/>
      <c r="O470" s="2"/>
      <c r="V470" s="2"/>
      <c r="W470" s="2"/>
    </row>
    <row r="471" spans="10:23" ht="12.75" customHeight="1" x14ac:dyDescent="0.2">
      <c r="J471" s="2"/>
      <c r="L471" s="2"/>
      <c r="M471" s="2"/>
      <c r="N471" s="2"/>
      <c r="O471" s="2"/>
      <c r="V471" s="2"/>
      <c r="W471" s="2"/>
    </row>
    <row r="472" spans="10:23" ht="12.75" customHeight="1" x14ac:dyDescent="0.2">
      <c r="J472" s="2"/>
      <c r="L472" s="2"/>
      <c r="M472" s="2"/>
      <c r="N472" s="2"/>
      <c r="O472" s="2"/>
      <c r="V472" s="2"/>
      <c r="W472" s="2"/>
    </row>
    <row r="473" spans="10:23" ht="12.75" customHeight="1" x14ac:dyDescent="0.2">
      <c r="J473" s="2"/>
      <c r="L473" s="2"/>
      <c r="M473" s="2"/>
      <c r="N473" s="2"/>
      <c r="O473" s="2"/>
      <c r="V473" s="2"/>
      <c r="W473" s="2"/>
    </row>
    <row r="474" spans="10:23" ht="12.75" customHeight="1" x14ac:dyDescent="0.2">
      <c r="J474" s="2"/>
      <c r="L474" s="2"/>
      <c r="M474" s="2"/>
      <c r="N474" s="2"/>
      <c r="O474" s="2"/>
      <c r="V474" s="2"/>
      <c r="W474" s="2"/>
    </row>
    <row r="475" spans="10:23" ht="12.75" customHeight="1" x14ac:dyDescent="0.2">
      <c r="J475" s="2"/>
      <c r="L475" s="2"/>
      <c r="M475" s="2"/>
      <c r="N475" s="2"/>
      <c r="O475" s="2"/>
      <c r="V475" s="2"/>
      <c r="W475" s="2"/>
    </row>
    <row r="476" spans="10:23" ht="12.75" customHeight="1" x14ac:dyDescent="0.2">
      <c r="J476" s="2"/>
      <c r="L476" s="2"/>
      <c r="M476" s="2"/>
      <c r="N476" s="2"/>
      <c r="O476" s="2"/>
      <c r="V476" s="2"/>
      <c r="W476" s="2"/>
    </row>
    <row r="477" spans="10:23" ht="12.75" customHeight="1" x14ac:dyDescent="0.2">
      <c r="J477" s="2"/>
      <c r="L477" s="2"/>
      <c r="M477" s="2"/>
      <c r="N477" s="2"/>
      <c r="O477" s="2"/>
      <c r="V477" s="2"/>
      <c r="W477" s="2"/>
    </row>
    <row r="478" spans="10:23" ht="12.75" customHeight="1" x14ac:dyDescent="0.2">
      <c r="J478" s="2"/>
      <c r="L478" s="2"/>
      <c r="M478" s="2"/>
      <c r="N478" s="2"/>
      <c r="O478" s="2"/>
      <c r="V478" s="2"/>
      <c r="W478" s="2"/>
    </row>
    <row r="479" spans="10:23" ht="12.75" customHeight="1" x14ac:dyDescent="0.2">
      <c r="J479" s="2"/>
      <c r="L479" s="2"/>
      <c r="M479" s="2"/>
      <c r="N479" s="2"/>
      <c r="O479" s="2"/>
      <c r="V479" s="2"/>
      <c r="W479" s="2"/>
    </row>
    <row r="480" spans="10:23" ht="12.75" customHeight="1" x14ac:dyDescent="0.2">
      <c r="J480" s="2"/>
      <c r="L480" s="2"/>
      <c r="M480" s="2"/>
      <c r="N480" s="2"/>
      <c r="O480" s="2"/>
      <c r="V480" s="2"/>
      <c r="W480" s="2"/>
    </row>
    <row r="481" spans="10:23" ht="12.75" customHeight="1" x14ac:dyDescent="0.2">
      <c r="J481" s="2"/>
      <c r="L481" s="2"/>
      <c r="M481" s="2"/>
      <c r="N481" s="2"/>
      <c r="O481" s="2"/>
      <c r="V481" s="2"/>
      <c r="W481" s="2"/>
    </row>
    <row r="482" spans="10:23" ht="12.75" customHeight="1" x14ac:dyDescent="0.2">
      <c r="J482" s="2"/>
      <c r="L482" s="2"/>
      <c r="M482" s="2"/>
      <c r="N482" s="2"/>
      <c r="O482" s="2"/>
      <c r="V482" s="2"/>
      <c r="W482" s="2"/>
    </row>
    <row r="483" spans="10:23" ht="12.75" customHeight="1" x14ac:dyDescent="0.2">
      <c r="J483" s="2"/>
      <c r="L483" s="2"/>
      <c r="M483" s="2"/>
      <c r="N483" s="2"/>
      <c r="O483" s="2"/>
      <c r="V483" s="2"/>
      <c r="W483" s="2"/>
    </row>
    <row r="484" spans="10:23" ht="12.75" customHeight="1" x14ac:dyDescent="0.2">
      <c r="J484" s="2"/>
      <c r="L484" s="2"/>
      <c r="M484" s="2"/>
      <c r="N484" s="2"/>
      <c r="O484" s="2"/>
      <c r="V484" s="2"/>
      <c r="W484" s="2"/>
    </row>
    <row r="485" spans="10:23" ht="12.75" customHeight="1" x14ac:dyDescent="0.2">
      <c r="J485" s="2"/>
      <c r="L485" s="2"/>
      <c r="M485" s="2"/>
      <c r="N485" s="2"/>
      <c r="O485" s="2"/>
      <c r="V485" s="2"/>
      <c r="W485" s="2"/>
    </row>
    <row r="486" spans="10:23" ht="12.75" customHeight="1" x14ac:dyDescent="0.2">
      <c r="J486" s="2"/>
      <c r="L486" s="2"/>
      <c r="M486" s="2"/>
      <c r="N486" s="2"/>
      <c r="O486" s="2"/>
      <c r="V486" s="2"/>
      <c r="W486" s="2"/>
    </row>
    <row r="487" spans="10:23" ht="12.75" customHeight="1" x14ac:dyDescent="0.2">
      <c r="J487" s="2"/>
      <c r="L487" s="2"/>
      <c r="M487" s="2"/>
      <c r="N487" s="2"/>
      <c r="O487" s="2"/>
      <c r="V487" s="2"/>
      <c r="W487" s="2"/>
    </row>
    <row r="488" spans="10:23" ht="12.75" customHeight="1" x14ac:dyDescent="0.2">
      <c r="J488" s="2"/>
      <c r="L488" s="2"/>
      <c r="M488" s="2"/>
      <c r="N488" s="2"/>
      <c r="O488" s="2"/>
      <c r="V488" s="2"/>
      <c r="W488" s="2"/>
    </row>
    <row r="489" spans="10:23" ht="12.75" customHeight="1" x14ac:dyDescent="0.2">
      <c r="J489" s="2"/>
      <c r="L489" s="2"/>
      <c r="M489" s="2"/>
      <c r="N489" s="2"/>
      <c r="O489" s="2"/>
      <c r="V489" s="2"/>
      <c r="W489" s="2"/>
    </row>
    <row r="490" spans="10:23" ht="12.75" customHeight="1" x14ac:dyDescent="0.2">
      <c r="J490" s="2"/>
      <c r="L490" s="2"/>
      <c r="M490" s="2"/>
      <c r="N490" s="2"/>
      <c r="O490" s="2"/>
      <c r="V490" s="2"/>
      <c r="W490" s="2"/>
    </row>
    <row r="491" spans="10:23" ht="12.75" customHeight="1" x14ac:dyDescent="0.2">
      <c r="J491" s="2"/>
      <c r="L491" s="2"/>
      <c r="M491" s="2"/>
      <c r="N491" s="2"/>
      <c r="O491" s="2"/>
      <c r="V491" s="2"/>
      <c r="W491" s="2"/>
    </row>
    <row r="492" spans="10:23" ht="12.75" customHeight="1" x14ac:dyDescent="0.2">
      <c r="J492" s="2"/>
      <c r="L492" s="2"/>
      <c r="M492" s="2"/>
      <c r="N492" s="2"/>
      <c r="O492" s="2"/>
      <c r="V492" s="2"/>
      <c r="W492" s="2"/>
    </row>
    <row r="493" spans="10:23" ht="12.75" customHeight="1" x14ac:dyDescent="0.2">
      <c r="J493" s="2"/>
      <c r="L493" s="2"/>
      <c r="M493" s="2"/>
      <c r="N493" s="2"/>
      <c r="O493" s="2"/>
      <c r="V493" s="2"/>
      <c r="W493" s="2"/>
    </row>
    <row r="494" spans="10:23" ht="12.75" customHeight="1" x14ac:dyDescent="0.2">
      <c r="J494" s="2"/>
      <c r="L494" s="2"/>
      <c r="M494" s="2"/>
      <c r="N494" s="2"/>
      <c r="O494" s="2"/>
      <c r="V494" s="2"/>
      <c r="W494" s="2"/>
    </row>
    <row r="495" spans="10:23" ht="12.75" customHeight="1" x14ac:dyDescent="0.2">
      <c r="J495" s="2"/>
      <c r="L495" s="2"/>
      <c r="M495" s="2"/>
      <c r="N495" s="2"/>
      <c r="O495" s="2"/>
      <c r="V495" s="2"/>
      <c r="W495" s="2"/>
    </row>
    <row r="496" spans="10:23" ht="12.75" customHeight="1" x14ac:dyDescent="0.2">
      <c r="J496" s="2"/>
      <c r="L496" s="2"/>
      <c r="M496" s="2"/>
      <c r="N496" s="2"/>
      <c r="O496" s="2"/>
      <c r="V496" s="2"/>
      <c r="W496" s="2"/>
    </row>
    <row r="497" spans="10:23" ht="12.75" customHeight="1" x14ac:dyDescent="0.2">
      <c r="J497" s="2"/>
      <c r="L497" s="2"/>
      <c r="M497" s="2"/>
      <c r="N497" s="2"/>
      <c r="O497" s="2"/>
      <c r="V497" s="2"/>
      <c r="W497" s="2"/>
    </row>
    <row r="498" spans="10:23" ht="12.75" customHeight="1" x14ac:dyDescent="0.2">
      <c r="J498" s="2"/>
      <c r="L498" s="2"/>
      <c r="M498" s="2"/>
      <c r="N498" s="2"/>
      <c r="O498" s="2"/>
      <c r="V498" s="2"/>
      <c r="W498" s="2"/>
    </row>
    <row r="499" spans="10:23" ht="12.75" customHeight="1" x14ac:dyDescent="0.2">
      <c r="J499" s="2"/>
      <c r="L499" s="2"/>
      <c r="M499" s="2"/>
      <c r="N499" s="2"/>
      <c r="O499" s="2"/>
      <c r="V499" s="2"/>
      <c r="W499" s="2"/>
    </row>
    <row r="500" spans="10:23" ht="12.75" customHeight="1" x14ac:dyDescent="0.2">
      <c r="J500" s="2"/>
      <c r="L500" s="2"/>
      <c r="M500" s="2"/>
      <c r="N500" s="2"/>
      <c r="O500" s="2"/>
      <c r="V500" s="2"/>
      <c r="W500" s="2"/>
    </row>
    <row r="501" spans="10:23" ht="12.75" customHeight="1" x14ac:dyDescent="0.2">
      <c r="J501" s="2"/>
      <c r="L501" s="2"/>
      <c r="M501" s="2"/>
      <c r="N501" s="2"/>
      <c r="O501" s="2"/>
      <c r="V501" s="2"/>
      <c r="W501" s="2"/>
    </row>
    <row r="502" spans="10:23" ht="12.75" customHeight="1" x14ac:dyDescent="0.2">
      <c r="J502" s="2"/>
      <c r="L502" s="2"/>
      <c r="M502" s="2"/>
      <c r="N502" s="2"/>
      <c r="O502" s="2"/>
      <c r="V502" s="2"/>
      <c r="W502" s="2"/>
    </row>
    <row r="503" spans="10:23" ht="12.75" customHeight="1" x14ac:dyDescent="0.2">
      <c r="J503" s="2"/>
      <c r="L503" s="2"/>
      <c r="M503" s="2"/>
      <c r="N503" s="2"/>
      <c r="O503" s="2"/>
      <c r="V503" s="2"/>
      <c r="W503" s="2"/>
    </row>
    <row r="504" spans="10:23" ht="12.75" customHeight="1" x14ac:dyDescent="0.2">
      <c r="J504" s="2"/>
      <c r="L504" s="2"/>
      <c r="M504" s="2"/>
      <c r="N504" s="2"/>
      <c r="O504" s="2"/>
      <c r="V504" s="2"/>
      <c r="W504" s="2"/>
    </row>
    <row r="505" spans="10:23" ht="12.75" customHeight="1" x14ac:dyDescent="0.2">
      <c r="J505" s="2"/>
      <c r="L505" s="2"/>
      <c r="M505" s="2"/>
      <c r="N505" s="2"/>
      <c r="O505" s="2"/>
      <c r="V505" s="2"/>
      <c r="W505" s="2"/>
    </row>
    <row r="506" spans="10:23" ht="12.75" customHeight="1" x14ac:dyDescent="0.2">
      <c r="J506" s="2"/>
      <c r="L506" s="2"/>
      <c r="M506" s="2"/>
      <c r="N506" s="2"/>
      <c r="O506" s="2"/>
      <c r="V506" s="2"/>
      <c r="W506" s="2"/>
    </row>
    <row r="507" spans="10:23" ht="12.75" customHeight="1" x14ac:dyDescent="0.2">
      <c r="J507" s="2"/>
      <c r="L507" s="2"/>
      <c r="M507" s="2"/>
      <c r="N507" s="2"/>
      <c r="O507" s="2"/>
      <c r="V507" s="2"/>
      <c r="W507" s="2"/>
    </row>
    <row r="508" spans="10:23" ht="12.75" customHeight="1" x14ac:dyDescent="0.2">
      <c r="J508" s="2"/>
      <c r="L508" s="2"/>
      <c r="M508" s="2"/>
      <c r="N508" s="2"/>
      <c r="O508" s="2"/>
      <c r="V508" s="2"/>
      <c r="W508" s="2"/>
    </row>
    <row r="509" spans="10:23" ht="12.75" customHeight="1" x14ac:dyDescent="0.2">
      <c r="J509" s="2"/>
      <c r="L509" s="2"/>
      <c r="M509" s="2"/>
      <c r="N509" s="2"/>
      <c r="O509" s="2"/>
      <c r="V509" s="2"/>
      <c r="W509" s="2"/>
    </row>
    <row r="510" spans="10:23" ht="12.75" customHeight="1" x14ac:dyDescent="0.2">
      <c r="J510" s="2"/>
      <c r="L510" s="2"/>
      <c r="M510" s="2"/>
      <c r="N510" s="2"/>
      <c r="O510" s="2"/>
      <c r="V510" s="2"/>
      <c r="W510" s="2"/>
    </row>
    <row r="511" spans="10:23" ht="12.75" customHeight="1" x14ac:dyDescent="0.2">
      <c r="J511" s="2"/>
      <c r="L511" s="2"/>
      <c r="M511" s="2"/>
      <c r="N511" s="2"/>
      <c r="O511" s="2"/>
      <c r="V511" s="2"/>
      <c r="W511" s="2"/>
    </row>
    <row r="512" spans="10:23" ht="12.75" customHeight="1" x14ac:dyDescent="0.2">
      <c r="J512" s="2"/>
      <c r="L512" s="2"/>
      <c r="M512" s="2"/>
      <c r="N512" s="2"/>
      <c r="O512" s="2"/>
      <c r="V512" s="2"/>
      <c r="W512" s="2"/>
    </row>
    <row r="513" spans="10:23" ht="12.75" customHeight="1" x14ac:dyDescent="0.2">
      <c r="J513" s="2"/>
      <c r="L513" s="2"/>
      <c r="M513" s="2"/>
      <c r="N513" s="2"/>
      <c r="O513" s="2"/>
      <c r="V513" s="2"/>
      <c r="W513" s="2"/>
    </row>
    <row r="514" spans="10:23" ht="12.75" customHeight="1" x14ac:dyDescent="0.2">
      <c r="J514" s="2"/>
      <c r="L514" s="2"/>
      <c r="M514" s="2"/>
      <c r="N514" s="2"/>
      <c r="O514" s="2"/>
      <c r="V514" s="2"/>
      <c r="W514" s="2"/>
    </row>
    <row r="515" spans="10:23" ht="12.75" customHeight="1" x14ac:dyDescent="0.2">
      <c r="J515" s="2"/>
      <c r="L515" s="2"/>
      <c r="M515" s="2"/>
      <c r="N515" s="2"/>
      <c r="O515" s="2"/>
      <c r="V515" s="2"/>
      <c r="W515" s="2"/>
    </row>
    <row r="516" spans="10:23" ht="12.75" customHeight="1" x14ac:dyDescent="0.2">
      <c r="J516" s="2"/>
      <c r="L516" s="2"/>
      <c r="M516" s="2"/>
      <c r="N516" s="2"/>
      <c r="O516" s="2"/>
      <c r="V516" s="2"/>
      <c r="W516" s="2"/>
    </row>
    <row r="517" spans="10:23" ht="12.75" customHeight="1" x14ac:dyDescent="0.2">
      <c r="J517" s="2"/>
      <c r="L517" s="2"/>
      <c r="M517" s="2"/>
      <c r="N517" s="2"/>
      <c r="O517" s="2"/>
      <c r="V517" s="2"/>
      <c r="W517" s="2"/>
    </row>
    <row r="518" spans="10:23" ht="12.75" customHeight="1" x14ac:dyDescent="0.2">
      <c r="J518" s="2"/>
      <c r="L518" s="2"/>
      <c r="M518" s="2"/>
      <c r="N518" s="2"/>
      <c r="O518" s="2"/>
      <c r="V518" s="2"/>
      <c r="W518" s="2"/>
    </row>
    <row r="519" spans="10:23" ht="12.75" customHeight="1" x14ac:dyDescent="0.2">
      <c r="J519" s="2"/>
      <c r="L519" s="2"/>
      <c r="M519" s="2"/>
      <c r="N519" s="2"/>
      <c r="O519" s="2"/>
      <c r="V519" s="2"/>
      <c r="W519" s="2"/>
    </row>
    <row r="520" spans="10:23" ht="12.75" customHeight="1" x14ac:dyDescent="0.2">
      <c r="J520" s="2"/>
      <c r="L520" s="2"/>
      <c r="M520" s="2"/>
      <c r="N520" s="2"/>
      <c r="O520" s="2"/>
      <c r="V520" s="2"/>
      <c r="W520" s="2"/>
    </row>
    <row r="521" spans="10:23" ht="12.75" customHeight="1" x14ac:dyDescent="0.2">
      <c r="J521" s="2"/>
      <c r="L521" s="2"/>
      <c r="M521" s="2"/>
      <c r="N521" s="2"/>
      <c r="O521" s="2"/>
      <c r="V521" s="2"/>
      <c r="W521" s="2"/>
    </row>
    <row r="522" spans="10:23" ht="12.75" customHeight="1" x14ac:dyDescent="0.2">
      <c r="J522" s="2"/>
      <c r="L522" s="2"/>
      <c r="M522" s="2"/>
      <c r="N522" s="2"/>
      <c r="O522" s="2"/>
      <c r="V522" s="2"/>
      <c r="W522" s="2"/>
    </row>
    <row r="523" spans="10:23" ht="12.75" customHeight="1" x14ac:dyDescent="0.2">
      <c r="J523" s="2"/>
      <c r="L523" s="2"/>
      <c r="M523" s="2"/>
      <c r="N523" s="2"/>
      <c r="O523" s="2"/>
      <c r="V523" s="2"/>
      <c r="W523" s="2"/>
    </row>
    <row r="524" spans="10:23" ht="12.75" customHeight="1" x14ac:dyDescent="0.2">
      <c r="J524" s="2"/>
      <c r="L524" s="2"/>
      <c r="M524" s="2"/>
      <c r="N524" s="2"/>
      <c r="O524" s="2"/>
      <c r="V524" s="2"/>
      <c r="W524" s="2"/>
    </row>
    <row r="525" spans="10:23" ht="12.75" customHeight="1" x14ac:dyDescent="0.2">
      <c r="J525" s="2"/>
      <c r="L525" s="2"/>
      <c r="M525" s="2"/>
      <c r="N525" s="2"/>
      <c r="O525" s="2"/>
      <c r="V525" s="2"/>
      <c r="W525" s="2"/>
    </row>
    <row r="526" spans="10:23" ht="12.75" customHeight="1" x14ac:dyDescent="0.2">
      <c r="J526" s="2"/>
      <c r="L526" s="2"/>
      <c r="M526" s="2"/>
      <c r="N526" s="2"/>
      <c r="O526" s="2"/>
      <c r="V526" s="2"/>
      <c r="W526" s="2"/>
    </row>
    <row r="527" spans="10:23" ht="12.75" customHeight="1" x14ac:dyDescent="0.2">
      <c r="J527" s="2"/>
      <c r="L527" s="2"/>
      <c r="M527" s="2"/>
      <c r="N527" s="2"/>
      <c r="O527" s="2"/>
      <c r="V527" s="2"/>
      <c r="W527" s="2"/>
    </row>
    <row r="528" spans="10:23" ht="12.75" customHeight="1" x14ac:dyDescent="0.2">
      <c r="J528" s="2"/>
      <c r="L528" s="2"/>
      <c r="M528" s="2"/>
      <c r="N528" s="2"/>
      <c r="O528" s="2"/>
      <c r="V528" s="2"/>
      <c r="W528" s="2"/>
    </row>
    <row r="529" spans="10:23" ht="12.75" customHeight="1" x14ac:dyDescent="0.2">
      <c r="J529" s="2"/>
      <c r="L529" s="2"/>
      <c r="M529" s="2"/>
      <c r="N529" s="2"/>
      <c r="O529" s="2"/>
      <c r="V529" s="2"/>
      <c r="W529" s="2"/>
    </row>
    <row r="530" spans="10:23" ht="12.75" customHeight="1" x14ac:dyDescent="0.2">
      <c r="J530" s="2"/>
      <c r="L530" s="2"/>
      <c r="M530" s="2"/>
      <c r="N530" s="2"/>
      <c r="O530" s="2"/>
      <c r="V530" s="2"/>
      <c r="W530" s="2"/>
    </row>
    <row r="531" spans="10:23" ht="12.75" customHeight="1" x14ac:dyDescent="0.2">
      <c r="J531" s="2"/>
      <c r="L531" s="2"/>
      <c r="M531" s="2"/>
      <c r="N531" s="2"/>
      <c r="O531" s="2"/>
      <c r="V531" s="2"/>
      <c r="W531" s="2"/>
    </row>
    <row r="532" spans="10:23" ht="12.75" customHeight="1" x14ac:dyDescent="0.2">
      <c r="J532" s="2"/>
      <c r="L532" s="2"/>
      <c r="M532" s="2"/>
      <c r="N532" s="2"/>
      <c r="O532" s="2"/>
      <c r="V532" s="2"/>
      <c r="W532" s="2"/>
    </row>
    <row r="533" spans="10:23" ht="12.75" customHeight="1" x14ac:dyDescent="0.2">
      <c r="J533" s="2"/>
      <c r="L533" s="2"/>
      <c r="M533" s="2"/>
      <c r="N533" s="2"/>
      <c r="O533" s="2"/>
      <c r="V533" s="2"/>
      <c r="W533" s="2"/>
    </row>
    <row r="534" spans="10:23" ht="12.75" customHeight="1" x14ac:dyDescent="0.2">
      <c r="J534" s="2"/>
      <c r="L534" s="2"/>
      <c r="M534" s="2"/>
      <c r="N534" s="2"/>
      <c r="O534" s="2"/>
      <c r="V534" s="2"/>
      <c r="W534" s="2"/>
    </row>
    <row r="535" spans="10:23" ht="12.75" customHeight="1" x14ac:dyDescent="0.2">
      <c r="J535" s="2"/>
      <c r="L535" s="2"/>
      <c r="M535" s="2"/>
      <c r="N535" s="2"/>
      <c r="O535" s="2"/>
      <c r="V535" s="2"/>
      <c r="W535" s="2"/>
    </row>
    <row r="536" spans="10:23" ht="12.75" customHeight="1" x14ac:dyDescent="0.2">
      <c r="J536" s="2"/>
      <c r="L536" s="2"/>
      <c r="M536" s="2"/>
      <c r="N536" s="2"/>
      <c r="O536" s="2"/>
      <c r="V536" s="2"/>
      <c r="W536" s="2"/>
    </row>
    <row r="537" spans="10:23" ht="12.75" customHeight="1" x14ac:dyDescent="0.2">
      <c r="J537" s="2"/>
      <c r="L537" s="2"/>
      <c r="M537" s="2"/>
      <c r="N537" s="2"/>
      <c r="O537" s="2"/>
      <c r="V537" s="2"/>
      <c r="W537" s="2"/>
    </row>
    <row r="538" spans="10:23" ht="12.75" customHeight="1" x14ac:dyDescent="0.2">
      <c r="J538" s="2"/>
      <c r="L538" s="2"/>
      <c r="M538" s="2"/>
      <c r="N538" s="2"/>
      <c r="O538" s="2"/>
      <c r="V538" s="2"/>
      <c r="W538" s="2"/>
    </row>
    <row r="539" spans="10:23" ht="12.75" customHeight="1" x14ac:dyDescent="0.2">
      <c r="J539" s="2"/>
      <c r="L539" s="2"/>
      <c r="M539" s="2"/>
      <c r="N539" s="2"/>
      <c r="O539" s="2"/>
      <c r="V539" s="2"/>
      <c r="W539" s="2"/>
    </row>
    <row r="540" spans="10:23" ht="12.75" customHeight="1" x14ac:dyDescent="0.2">
      <c r="J540" s="2"/>
      <c r="L540" s="2"/>
      <c r="M540" s="2"/>
      <c r="N540" s="2"/>
      <c r="O540" s="2"/>
      <c r="V540" s="2"/>
      <c r="W540" s="2"/>
    </row>
    <row r="541" spans="10:23" ht="12.75" customHeight="1" x14ac:dyDescent="0.2">
      <c r="J541" s="2"/>
      <c r="L541" s="2"/>
      <c r="M541" s="2"/>
      <c r="N541" s="2"/>
      <c r="O541" s="2"/>
      <c r="V541" s="2"/>
      <c r="W541" s="2"/>
    </row>
    <row r="542" spans="10:23" ht="12.75" customHeight="1" x14ac:dyDescent="0.2">
      <c r="J542" s="2"/>
      <c r="L542" s="2"/>
      <c r="M542" s="2"/>
      <c r="N542" s="2"/>
      <c r="O542" s="2"/>
      <c r="V542" s="2"/>
      <c r="W542" s="2"/>
    </row>
    <row r="543" spans="10:23" ht="12.75" customHeight="1" x14ac:dyDescent="0.2">
      <c r="J543" s="2"/>
      <c r="L543" s="2"/>
      <c r="M543" s="2"/>
      <c r="N543" s="2"/>
      <c r="O543" s="2"/>
      <c r="V543" s="2"/>
      <c r="W543" s="2"/>
    </row>
    <row r="544" spans="10:23" ht="12.75" customHeight="1" x14ac:dyDescent="0.2">
      <c r="J544" s="2"/>
      <c r="L544" s="2"/>
      <c r="M544" s="2"/>
      <c r="N544" s="2"/>
      <c r="O544" s="2"/>
      <c r="V544" s="2"/>
      <c r="W544" s="2"/>
    </row>
    <row r="545" spans="10:23" ht="12.75" customHeight="1" x14ac:dyDescent="0.2">
      <c r="J545" s="2"/>
      <c r="L545" s="2"/>
      <c r="M545" s="2"/>
      <c r="N545" s="2"/>
      <c r="O545" s="2"/>
      <c r="V545" s="2"/>
      <c r="W545" s="2"/>
    </row>
    <row r="546" spans="10:23" ht="12.75" customHeight="1" x14ac:dyDescent="0.2">
      <c r="J546" s="2"/>
      <c r="L546" s="2"/>
      <c r="M546" s="2"/>
      <c r="N546" s="2"/>
      <c r="O546" s="2"/>
      <c r="V546" s="2"/>
      <c r="W546" s="2"/>
    </row>
    <row r="547" spans="10:23" ht="12.75" customHeight="1" x14ac:dyDescent="0.2">
      <c r="J547" s="2"/>
      <c r="L547" s="2"/>
      <c r="M547" s="2"/>
      <c r="N547" s="2"/>
      <c r="O547" s="2"/>
      <c r="V547" s="2"/>
      <c r="W547" s="2"/>
    </row>
    <row r="548" spans="10:23" ht="12.75" customHeight="1" x14ac:dyDescent="0.2">
      <c r="J548" s="2"/>
      <c r="L548" s="2"/>
      <c r="M548" s="2"/>
      <c r="N548" s="2"/>
      <c r="O548" s="2"/>
      <c r="V548" s="2"/>
      <c r="W548" s="2"/>
    </row>
    <row r="549" spans="10:23" ht="12.75" customHeight="1" x14ac:dyDescent="0.2">
      <c r="J549" s="2"/>
      <c r="L549" s="2"/>
      <c r="M549" s="2"/>
      <c r="N549" s="2"/>
      <c r="O549" s="2"/>
      <c r="V549" s="2"/>
      <c r="W549" s="2"/>
    </row>
    <row r="550" spans="10:23" ht="12.75" customHeight="1" x14ac:dyDescent="0.2">
      <c r="J550" s="2"/>
      <c r="L550" s="2"/>
      <c r="M550" s="2"/>
      <c r="N550" s="2"/>
      <c r="O550" s="2"/>
      <c r="V550" s="2"/>
      <c r="W550" s="2"/>
    </row>
    <row r="551" spans="10:23" ht="12.75" customHeight="1" x14ac:dyDescent="0.2">
      <c r="J551" s="2"/>
      <c r="L551" s="2"/>
      <c r="M551" s="2"/>
      <c r="N551" s="2"/>
      <c r="O551" s="2"/>
      <c r="V551" s="2"/>
      <c r="W551" s="2"/>
    </row>
    <row r="552" spans="10:23" ht="12.75" customHeight="1" x14ac:dyDescent="0.2">
      <c r="J552" s="2"/>
      <c r="L552" s="2"/>
      <c r="M552" s="2"/>
      <c r="N552" s="2"/>
      <c r="O552" s="2"/>
      <c r="V552" s="2"/>
      <c r="W552" s="2"/>
    </row>
    <row r="553" spans="10:23" ht="12.75" customHeight="1" x14ac:dyDescent="0.2">
      <c r="J553" s="2"/>
      <c r="L553" s="2"/>
      <c r="M553" s="2"/>
      <c r="N553" s="2"/>
      <c r="O553" s="2"/>
      <c r="V553" s="2"/>
      <c r="W553" s="2"/>
    </row>
    <row r="554" spans="10:23" ht="12.75" customHeight="1" x14ac:dyDescent="0.2">
      <c r="J554" s="2"/>
      <c r="L554" s="2"/>
      <c r="M554" s="2"/>
      <c r="N554" s="2"/>
      <c r="O554" s="2"/>
      <c r="V554" s="2"/>
      <c r="W554" s="2"/>
    </row>
    <row r="555" spans="10:23" ht="12.75" customHeight="1" x14ac:dyDescent="0.2">
      <c r="J555" s="2"/>
      <c r="L555" s="2"/>
      <c r="M555" s="2"/>
      <c r="N555" s="2"/>
      <c r="O555" s="2"/>
      <c r="V555" s="2"/>
      <c r="W555" s="2"/>
    </row>
    <row r="556" spans="10:23" ht="12.75" customHeight="1" x14ac:dyDescent="0.2">
      <c r="J556" s="2"/>
      <c r="L556" s="2"/>
      <c r="M556" s="2"/>
      <c r="N556" s="2"/>
      <c r="O556" s="2"/>
      <c r="V556" s="2"/>
      <c r="W556" s="2"/>
    </row>
    <row r="557" spans="10:23" ht="12.75" customHeight="1" x14ac:dyDescent="0.2">
      <c r="J557" s="2"/>
      <c r="L557" s="2"/>
      <c r="M557" s="2"/>
      <c r="N557" s="2"/>
      <c r="O557" s="2"/>
      <c r="V557" s="2"/>
      <c r="W557" s="2"/>
    </row>
    <row r="558" spans="10:23" ht="12.75" customHeight="1" x14ac:dyDescent="0.2">
      <c r="J558" s="2"/>
      <c r="L558" s="2"/>
      <c r="M558" s="2"/>
      <c r="N558" s="2"/>
      <c r="O558" s="2"/>
      <c r="V558" s="2"/>
      <c r="W558" s="2"/>
    </row>
    <row r="559" spans="10:23" ht="12.75" customHeight="1" x14ac:dyDescent="0.2">
      <c r="J559" s="2"/>
      <c r="L559" s="2"/>
      <c r="M559" s="2"/>
      <c r="N559" s="2"/>
      <c r="O559" s="2"/>
      <c r="V559" s="2"/>
      <c r="W559" s="2"/>
    </row>
    <row r="560" spans="10:23" ht="12.75" customHeight="1" x14ac:dyDescent="0.2">
      <c r="J560" s="2"/>
      <c r="L560" s="2"/>
      <c r="M560" s="2"/>
      <c r="N560" s="2"/>
      <c r="O560" s="2"/>
      <c r="V560" s="2"/>
      <c r="W560" s="2"/>
    </row>
    <row r="561" spans="10:23" ht="12.75" customHeight="1" x14ac:dyDescent="0.2">
      <c r="J561" s="2"/>
      <c r="L561" s="2"/>
      <c r="M561" s="2"/>
      <c r="N561" s="2"/>
      <c r="O561" s="2"/>
      <c r="V561" s="2"/>
      <c r="W561" s="2"/>
    </row>
    <row r="562" spans="10:23" ht="12.75" customHeight="1" x14ac:dyDescent="0.2">
      <c r="J562" s="2"/>
      <c r="L562" s="2"/>
      <c r="M562" s="2"/>
      <c r="N562" s="2"/>
      <c r="O562" s="2"/>
      <c r="V562" s="2"/>
      <c r="W562" s="2"/>
    </row>
    <row r="563" spans="10:23" ht="12.75" customHeight="1" x14ac:dyDescent="0.2">
      <c r="J563" s="2"/>
      <c r="L563" s="2"/>
      <c r="M563" s="2"/>
      <c r="N563" s="2"/>
      <c r="O563" s="2"/>
      <c r="V563" s="2"/>
      <c r="W563" s="2"/>
    </row>
    <row r="564" spans="10:23" ht="12.75" customHeight="1" x14ac:dyDescent="0.2">
      <c r="J564" s="2"/>
      <c r="L564" s="2"/>
      <c r="M564" s="2"/>
      <c r="N564" s="2"/>
      <c r="O564" s="2"/>
      <c r="V564" s="2"/>
      <c r="W564" s="2"/>
    </row>
    <row r="565" spans="10:23" ht="12.75" customHeight="1" x14ac:dyDescent="0.2">
      <c r="J565" s="2"/>
      <c r="L565" s="2"/>
      <c r="M565" s="2"/>
      <c r="N565" s="2"/>
      <c r="O565" s="2"/>
      <c r="V565" s="2"/>
      <c r="W565" s="2"/>
    </row>
    <row r="566" spans="10:23" ht="12.75" customHeight="1" x14ac:dyDescent="0.2">
      <c r="J566" s="2"/>
      <c r="L566" s="2"/>
      <c r="M566" s="2"/>
      <c r="N566" s="2"/>
      <c r="O566" s="2"/>
      <c r="V566" s="2"/>
      <c r="W566" s="2"/>
    </row>
    <row r="567" spans="10:23" ht="12.75" customHeight="1" x14ac:dyDescent="0.2">
      <c r="J567" s="2"/>
      <c r="L567" s="2"/>
      <c r="M567" s="2"/>
      <c r="N567" s="2"/>
      <c r="O567" s="2"/>
      <c r="V567" s="2"/>
      <c r="W567" s="2"/>
    </row>
    <row r="568" spans="10:23" ht="12.75" customHeight="1" x14ac:dyDescent="0.2">
      <c r="J568" s="2"/>
      <c r="L568" s="2"/>
      <c r="M568" s="2"/>
      <c r="N568" s="2"/>
      <c r="O568" s="2"/>
      <c r="V568" s="2"/>
      <c r="W568" s="2"/>
    </row>
    <row r="569" spans="10:23" ht="12.75" customHeight="1" x14ac:dyDescent="0.2">
      <c r="J569" s="2"/>
      <c r="L569" s="2"/>
      <c r="M569" s="2"/>
      <c r="N569" s="2"/>
      <c r="O569" s="2"/>
      <c r="V569" s="2"/>
      <c r="W569" s="2"/>
    </row>
    <row r="570" spans="10:23" ht="12.75" customHeight="1" x14ac:dyDescent="0.2">
      <c r="J570" s="2"/>
      <c r="L570" s="2"/>
      <c r="M570" s="2"/>
      <c r="N570" s="2"/>
      <c r="O570" s="2"/>
      <c r="V570" s="2"/>
      <c r="W570" s="2"/>
    </row>
    <row r="571" spans="10:23" ht="12.75" customHeight="1" x14ac:dyDescent="0.2">
      <c r="J571" s="2"/>
      <c r="L571" s="2"/>
      <c r="M571" s="2"/>
      <c r="N571" s="2"/>
      <c r="O571" s="2"/>
      <c r="V571" s="2"/>
      <c r="W571" s="2"/>
    </row>
    <row r="572" spans="10:23" ht="12.75" customHeight="1" x14ac:dyDescent="0.2">
      <c r="J572" s="2"/>
      <c r="L572" s="2"/>
      <c r="M572" s="2"/>
      <c r="N572" s="2"/>
      <c r="O572" s="2"/>
      <c r="V572" s="2"/>
      <c r="W572" s="2"/>
    </row>
    <row r="573" spans="10:23" ht="12.75" customHeight="1" x14ac:dyDescent="0.2">
      <c r="J573" s="2"/>
      <c r="L573" s="2"/>
      <c r="M573" s="2"/>
      <c r="N573" s="2"/>
      <c r="O573" s="2"/>
      <c r="V573" s="2"/>
      <c r="W573" s="2"/>
    </row>
    <row r="574" spans="10:23" ht="12.75" customHeight="1" x14ac:dyDescent="0.2">
      <c r="J574" s="2"/>
      <c r="L574" s="2"/>
      <c r="M574" s="2"/>
      <c r="N574" s="2"/>
      <c r="O574" s="2"/>
      <c r="V574" s="2"/>
      <c r="W574" s="2"/>
    </row>
    <row r="575" spans="10:23" ht="12.75" customHeight="1" x14ac:dyDescent="0.2">
      <c r="J575" s="2"/>
      <c r="L575" s="2"/>
      <c r="M575" s="2"/>
      <c r="N575" s="2"/>
      <c r="O575" s="2"/>
      <c r="V575" s="2"/>
      <c r="W575" s="2"/>
    </row>
    <row r="576" spans="10:23" ht="12.75" customHeight="1" x14ac:dyDescent="0.2">
      <c r="J576" s="2"/>
      <c r="L576" s="2"/>
      <c r="M576" s="2"/>
      <c r="N576" s="2"/>
      <c r="O576" s="2"/>
      <c r="V576" s="2"/>
      <c r="W576" s="2"/>
    </row>
    <row r="577" spans="10:23" ht="12.75" customHeight="1" x14ac:dyDescent="0.2">
      <c r="J577" s="2"/>
      <c r="L577" s="2"/>
      <c r="M577" s="2"/>
      <c r="N577" s="2"/>
      <c r="O577" s="2"/>
      <c r="V577" s="2"/>
      <c r="W577" s="2"/>
    </row>
    <row r="578" spans="10:23" ht="12.75" customHeight="1" x14ac:dyDescent="0.2">
      <c r="J578" s="2"/>
      <c r="L578" s="2"/>
      <c r="M578" s="2"/>
      <c r="N578" s="2"/>
      <c r="O578" s="2"/>
      <c r="V578" s="2"/>
      <c r="W578" s="2"/>
    </row>
    <row r="579" spans="10:23" ht="12.75" customHeight="1" x14ac:dyDescent="0.2">
      <c r="J579" s="2"/>
      <c r="L579" s="2"/>
      <c r="M579" s="2"/>
      <c r="N579" s="2"/>
      <c r="O579" s="2"/>
      <c r="V579" s="2"/>
      <c r="W579" s="2"/>
    </row>
    <row r="580" spans="10:23" ht="12.75" customHeight="1" x14ac:dyDescent="0.2">
      <c r="J580" s="2"/>
      <c r="L580" s="2"/>
      <c r="M580" s="2"/>
      <c r="N580" s="2"/>
      <c r="O580" s="2"/>
      <c r="V580" s="2"/>
      <c r="W580" s="2"/>
    </row>
    <row r="581" spans="10:23" ht="12.75" customHeight="1" x14ac:dyDescent="0.2">
      <c r="J581" s="2"/>
      <c r="L581" s="2"/>
      <c r="M581" s="2"/>
      <c r="N581" s="2"/>
      <c r="O581" s="2"/>
      <c r="V581" s="2"/>
      <c r="W581" s="2"/>
    </row>
    <row r="582" spans="10:23" ht="12.75" customHeight="1" x14ac:dyDescent="0.2">
      <c r="J582" s="2"/>
      <c r="L582" s="2"/>
      <c r="M582" s="2"/>
      <c r="N582" s="2"/>
      <c r="O582" s="2"/>
      <c r="V582" s="2"/>
      <c r="W582" s="2"/>
    </row>
    <row r="583" spans="10:23" ht="12.75" customHeight="1" x14ac:dyDescent="0.2">
      <c r="J583" s="2"/>
      <c r="L583" s="2"/>
      <c r="M583" s="2"/>
      <c r="N583" s="2"/>
      <c r="O583" s="2"/>
      <c r="V583" s="2"/>
      <c r="W583" s="2"/>
    </row>
    <row r="584" spans="10:23" ht="12.75" customHeight="1" x14ac:dyDescent="0.2">
      <c r="J584" s="2"/>
      <c r="L584" s="2"/>
      <c r="M584" s="2"/>
      <c r="N584" s="2"/>
      <c r="O584" s="2"/>
      <c r="V584" s="2"/>
      <c r="W584" s="2"/>
    </row>
    <row r="585" spans="10:23" ht="12.75" customHeight="1" x14ac:dyDescent="0.2">
      <c r="J585" s="2"/>
      <c r="L585" s="2"/>
      <c r="M585" s="2"/>
      <c r="N585" s="2"/>
      <c r="O585" s="2"/>
      <c r="V585" s="2"/>
      <c r="W585" s="2"/>
    </row>
    <row r="586" spans="10:23" ht="12.75" customHeight="1" x14ac:dyDescent="0.2">
      <c r="J586" s="2"/>
      <c r="L586" s="2"/>
      <c r="M586" s="2"/>
      <c r="N586" s="2"/>
      <c r="O586" s="2"/>
      <c r="V586" s="2"/>
      <c r="W586" s="2"/>
    </row>
    <row r="587" spans="10:23" ht="12.75" customHeight="1" x14ac:dyDescent="0.2">
      <c r="J587" s="2"/>
      <c r="L587" s="2"/>
      <c r="M587" s="2"/>
      <c r="N587" s="2"/>
      <c r="O587" s="2"/>
      <c r="V587" s="2"/>
      <c r="W587" s="2"/>
    </row>
    <row r="588" spans="10:23" ht="12.75" customHeight="1" x14ac:dyDescent="0.2">
      <c r="J588" s="2"/>
      <c r="L588" s="2"/>
      <c r="M588" s="2"/>
      <c r="N588" s="2"/>
      <c r="O588" s="2"/>
      <c r="V588" s="2"/>
      <c r="W588" s="2"/>
    </row>
    <row r="589" spans="10:23" ht="12.75" customHeight="1" x14ac:dyDescent="0.2">
      <c r="J589" s="2"/>
      <c r="L589" s="2"/>
      <c r="M589" s="2"/>
      <c r="N589" s="2"/>
      <c r="O589" s="2"/>
      <c r="V589" s="2"/>
      <c r="W589" s="2"/>
    </row>
    <row r="590" spans="10:23" ht="12.75" customHeight="1" x14ac:dyDescent="0.2">
      <c r="J590" s="2"/>
      <c r="L590" s="2"/>
      <c r="M590" s="2"/>
      <c r="N590" s="2"/>
      <c r="O590" s="2"/>
      <c r="V590" s="2"/>
      <c r="W590" s="2"/>
    </row>
    <row r="591" spans="10:23" ht="12.75" customHeight="1" x14ac:dyDescent="0.2">
      <c r="J591" s="2"/>
      <c r="L591" s="2"/>
      <c r="M591" s="2"/>
      <c r="N591" s="2"/>
      <c r="O591" s="2"/>
      <c r="V591" s="2"/>
      <c r="W591" s="2"/>
    </row>
    <row r="592" spans="10:23" ht="12.75" customHeight="1" x14ac:dyDescent="0.2">
      <c r="J592" s="2"/>
      <c r="L592" s="2"/>
      <c r="M592" s="2"/>
      <c r="N592" s="2"/>
      <c r="O592" s="2"/>
      <c r="V592" s="2"/>
      <c r="W592" s="2"/>
    </row>
    <row r="593" spans="10:23" ht="12.75" customHeight="1" x14ac:dyDescent="0.2">
      <c r="J593" s="2"/>
      <c r="L593" s="2"/>
      <c r="M593" s="2"/>
      <c r="N593" s="2"/>
      <c r="O593" s="2"/>
      <c r="V593" s="2"/>
      <c r="W593" s="2"/>
    </row>
    <row r="594" spans="10:23" ht="12.75" customHeight="1" x14ac:dyDescent="0.2">
      <c r="J594" s="2"/>
      <c r="L594" s="2"/>
      <c r="M594" s="2"/>
      <c r="N594" s="2"/>
      <c r="O594" s="2"/>
      <c r="V594" s="2"/>
      <c r="W594" s="2"/>
    </row>
    <row r="595" spans="10:23" ht="12.75" customHeight="1" x14ac:dyDescent="0.2">
      <c r="J595" s="2"/>
      <c r="L595" s="2"/>
      <c r="M595" s="2"/>
      <c r="N595" s="2"/>
      <c r="O595" s="2"/>
      <c r="V595" s="2"/>
      <c r="W595" s="2"/>
    </row>
    <row r="596" spans="10:23" ht="12.75" customHeight="1" x14ac:dyDescent="0.2">
      <c r="J596" s="2"/>
      <c r="L596" s="2"/>
      <c r="M596" s="2"/>
      <c r="N596" s="2"/>
      <c r="O596" s="2"/>
      <c r="V596" s="2"/>
      <c r="W596" s="2"/>
    </row>
    <row r="597" spans="10:23" ht="12.75" customHeight="1" x14ac:dyDescent="0.2">
      <c r="J597" s="2"/>
      <c r="L597" s="2"/>
      <c r="M597" s="2"/>
      <c r="N597" s="2"/>
      <c r="O597" s="2"/>
      <c r="V597" s="2"/>
      <c r="W597" s="2"/>
    </row>
    <row r="598" spans="10:23" ht="12.75" customHeight="1" x14ac:dyDescent="0.2">
      <c r="J598" s="2"/>
      <c r="L598" s="2"/>
      <c r="M598" s="2"/>
      <c r="N598" s="2"/>
      <c r="O598" s="2"/>
      <c r="V598" s="2"/>
      <c r="W598" s="2"/>
    </row>
    <row r="599" spans="10:23" ht="12.75" customHeight="1" x14ac:dyDescent="0.2">
      <c r="J599" s="2"/>
      <c r="L599" s="2"/>
      <c r="M599" s="2"/>
      <c r="N599" s="2"/>
      <c r="O599" s="2"/>
      <c r="V599" s="2"/>
      <c r="W599" s="2"/>
    </row>
    <row r="600" spans="10:23" ht="12.75" customHeight="1" x14ac:dyDescent="0.2">
      <c r="J600" s="2"/>
      <c r="L600" s="2"/>
      <c r="M600" s="2"/>
      <c r="N600" s="2"/>
      <c r="O600" s="2"/>
      <c r="V600" s="2"/>
      <c r="W600" s="2"/>
    </row>
    <row r="601" spans="10:23" ht="12.75" customHeight="1" x14ac:dyDescent="0.2">
      <c r="J601" s="2"/>
      <c r="L601" s="2"/>
      <c r="M601" s="2"/>
      <c r="N601" s="2"/>
      <c r="O601" s="2"/>
      <c r="V601" s="2"/>
      <c r="W601" s="2"/>
    </row>
    <row r="602" spans="10:23" ht="12.75" customHeight="1" x14ac:dyDescent="0.2">
      <c r="J602" s="2"/>
      <c r="L602" s="2"/>
      <c r="M602" s="2"/>
      <c r="N602" s="2"/>
      <c r="O602" s="2"/>
      <c r="V602" s="2"/>
      <c r="W602" s="2"/>
    </row>
    <row r="603" spans="10:23" ht="12.75" customHeight="1" x14ac:dyDescent="0.2">
      <c r="J603" s="2"/>
      <c r="L603" s="2"/>
      <c r="M603" s="2"/>
      <c r="N603" s="2"/>
      <c r="O603" s="2"/>
      <c r="V603" s="2"/>
      <c r="W603" s="2"/>
    </row>
    <row r="604" spans="10:23" ht="12.75" customHeight="1" x14ac:dyDescent="0.2">
      <c r="J604" s="2"/>
      <c r="L604" s="2"/>
      <c r="M604" s="2"/>
      <c r="N604" s="2"/>
      <c r="O604" s="2"/>
      <c r="V604" s="2"/>
      <c r="W604" s="2"/>
    </row>
    <row r="605" spans="10:23" ht="12.75" customHeight="1" x14ac:dyDescent="0.2">
      <c r="J605" s="2"/>
      <c r="L605" s="2"/>
      <c r="M605" s="2"/>
      <c r="N605" s="2"/>
      <c r="O605" s="2"/>
      <c r="V605" s="2"/>
      <c r="W605" s="2"/>
    </row>
    <row r="606" spans="10:23" ht="12.75" customHeight="1" x14ac:dyDescent="0.2">
      <c r="J606" s="2"/>
      <c r="L606" s="2"/>
      <c r="M606" s="2"/>
      <c r="N606" s="2"/>
      <c r="O606" s="2"/>
      <c r="V606" s="2"/>
      <c r="W606" s="2"/>
    </row>
    <row r="607" spans="10:23" ht="12.75" customHeight="1" x14ac:dyDescent="0.2">
      <c r="J607" s="2"/>
      <c r="L607" s="2"/>
      <c r="M607" s="2"/>
      <c r="N607" s="2"/>
      <c r="O607" s="2"/>
      <c r="V607" s="2"/>
      <c r="W607" s="2"/>
    </row>
    <row r="608" spans="10:23" ht="12.75" customHeight="1" x14ac:dyDescent="0.2">
      <c r="J608" s="2"/>
      <c r="L608" s="2"/>
      <c r="M608" s="2"/>
      <c r="N608" s="2"/>
      <c r="O608" s="2"/>
      <c r="V608" s="2"/>
      <c r="W608" s="2"/>
    </row>
    <row r="609" spans="10:23" ht="12.75" customHeight="1" x14ac:dyDescent="0.2">
      <c r="J609" s="2"/>
      <c r="L609" s="2"/>
      <c r="M609" s="2"/>
      <c r="N609" s="2"/>
      <c r="O609" s="2"/>
      <c r="V609" s="2"/>
      <c r="W609" s="2"/>
    </row>
    <row r="610" spans="10:23" ht="12.75" customHeight="1" x14ac:dyDescent="0.2">
      <c r="J610" s="2"/>
      <c r="L610" s="2"/>
      <c r="M610" s="2"/>
      <c r="N610" s="2"/>
      <c r="O610" s="2"/>
      <c r="V610" s="2"/>
      <c r="W610" s="2"/>
    </row>
    <row r="611" spans="10:23" ht="12.75" customHeight="1" x14ac:dyDescent="0.2">
      <c r="J611" s="2"/>
      <c r="L611" s="2"/>
      <c r="M611" s="2"/>
      <c r="N611" s="2"/>
      <c r="O611" s="2"/>
      <c r="V611" s="2"/>
      <c r="W611" s="2"/>
    </row>
    <row r="612" spans="10:23" ht="12.75" customHeight="1" x14ac:dyDescent="0.2">
      <c r="J612" s="2"/>
      <c r="L612" s="2"/>
      <c r="M612" s="2"/>
      <c r="N612" s="2"/>
      <c r="O612" s="2"/>
      <c r="V612" s="2"/>
      <c r="W612" s="2"/>
    </row>
    <row r="613" spans="10:23" ht="12.75" customHeight="1" x14ac:dyDescent="0.2">
      <c r="J613" s="2"/>
      <c r="L613" s="2"/>
      <c r="M613" s="2"/>
      <c r="N613" s="2"/>
      <c r="O613" s="2"/>
      <c r="V613" s="2"/>
      <c r="W613" s="2"/>
    </row>
    <row r="614" spans="10:23" ht="12.75" customHeight="1" x14ac:dyDescent="0.2">
      <c r="J614" s="2"/>
      <c r="L614" s="2"/>
      <c r="M614" s="2"/>
      <c r="N614" s="2"/>
      <c r="O614" s="2"/>
      <c r="V614" s="2"/>
      <c r="W614" s="2"/>
    </row>
    <row r="615" spans="10:23" ht="12.75" customHeight="1" x14ac:dyDescent="0.2">
      <c r="J615" s="2"/>
      <c r="L615" s="2"/>
      <c r="M615" s="2"/>
      <c r="N615" s="2"/>
      <c r="O615" s="2"/>
      <c r="V615" s="2"/>
      <c r="W615" s="2"/>
    </row>
    <row r="616" spans="10:23" ht="12.75" customHeight="1" x14ac:dyDescent="0.2">
      <c r="J616" s="2"/>
      <c r="L616" s="2"/>
      <c r="M616" s="2"/>
      <c r="N616" s="2"/>
      <c r="O616" s="2"/>
      <c r="V616" s="2"/>
      <c r="W616" s="2"/>
    </row>
    <row r="617" spans="10:23" ht="12.75" customHeight="1" x14ac:dyDescent="0.2">
      <c r="J617" s="2"/>
      <c r="L617" s="2"/>
      <c r="M617" s="2"/>
      <c r="N617" s="2"/>
      <c r="O617" s="2"/>
      <c r="V617" s="2"/>
      <c r="W617" s="2"/>
    </row>
    <row r="618" spans="10:23" ht="12.75" customHeight="1" x14ac:dyDescent="0.2">
      <c r="J618" s="2"/>
      <c r="L618" s="2"/>
      <c r="M618" s="2"/>
      <c r="N618" s="2"/>
      <c r="O618" s="2"/>
      <c r="V618" s="2"/>
      <c r="W618" s="2"/>
    </row>
    <row r="619" spans="10:23" ht="12.75" customHeight="1" x14ac:dyDescent="0.2">
      <c r="J619" s="2"/>
      <c r="L619" s="2"/>
      <c r="M619" s="2"/>
      <c r="N619" s="2"/>
      <c r="O619" s="2"/>
      <c r="V619" s="2"/>
      <c r="W619" s="2"/>
    </row>
    <row r="620" spans="10:23" ht="12.75" customHeight="1" x14ac:dyDescent="0.2">
      <c r="J620" s="2"/>
      <c r="L620" s="2"/>
      <c r="M620" s="2"/>
      <c r="N620" s="2"/>
      <c r="O620" s="2"/>
      <c r="V620" s="2"/>
      <c r="W620" s="2"/>
    </row>
    <row r="621" spans="10:23" ht="12.75" customHeight="1" x14ac:dyDescent="0.2">
      <c r="J621" s="2"/>
      <c r="L621" s="2"/>
      <c r="M621" s="2"/>
      <c r="N621" s="2"/>
      <c r="O621" s="2"/>
      <c r="V621" s="2"/>
      <c r="W621" s="2"/>
    </row>
    <row r="622" spans="10:23" ht="12.75" customHeight="1" x14ac:dyDescent="0.2">
      <c r="J622" s="2"/>
      <c r="L622" s="2"/>
      <c r="M622" s="2"/>
      <c r="N622" s="2"/>
      <c r="O622" s="2"/>
      <c r="V622" s="2"/>
      <c r="W622" s="2"/>
    </row>
    <row r="623" spans="10:23" ht="12.75" customHeight="1" x14ac:dyDescent="0.2">
      <c r="J623" s="2"/>
      <c r="L623" s="2"/>
      <c r="M623" s="2"/>
      <c r="N623" s="2"/>
      <c r="O623" s="2"/>
      <c r="V623" s="2"/>
      <c r="W623" s="2"/>
    </row>
    <row r="624" spans="10:23" ht="12.75" customHeight="1" x14ac:dyDescent="0.2">
      <c r="J624" s="2"/>
      <c r="L624" s="2"/>
      <c r="M624" s="2"/>
      <c r="N624" s="2"/>
      <c r="O624" s="2"/>
      <c r="V624" s="2"/>
      <c r="W624" s="2"/>
    </row>
    <row r="625" spans="10:23" ht="12.75" customHeight="1" x14ac:dyDescent="0.2">
      <c r="J625" s="2"/>
      <c r="L625" s="2"/>
      <c r="M625" s="2"/>
      <c r="N625" s="2"/>
      <c r="O625" s="2"/>
      <c r="V625" s="2"/>
      <c r="W625" s="2"/>
    </row>
    <row r="626" spans="10:23" ht="12.75" customHeight="1" x14ac:dyDescent="0.2">
      <c r="J626" s="2"/>
      <c r="L626" s="2"/>
      <c r="M626" s="2"/>
      <c r="N626" s="2"/>
      <c r="O626" s="2"/>
      <c r="V626" s="2"/>
      <c r="W626" s="2"/>
    </row>
    <row r="627" spans="10:23" ht="12.75" customHeight="1" x14ac:dyDescent="0.2">
      <c r="J627" s="2"/>
      <c r="L627" s="2"/>
      <c r="M627" s="2"/>
      <c r="N627" s="2"/>
      <c r="O627" s="2"/>
      <c r="V627" s="2"/>
      <c r="W627" s="2"/>
    </row>
    <row r="628" spans="10:23" ht="12.75" customHeight="1" x14ac:dyDescent="0.2">
      <c r="J628" s="2"/>
      <c r="L628" s="2"/>
      <c r="M628" s="2"/>
      <c r="N628" s="2"/>
      <c r="O628" s="2"/>
      <c r="V628" s="2"/>
      <c r="W628" s="2"/>
    </row>
    <row r="629" spans="10:23" ht="12.75" customHeight="1" x14ac:dyDescent="0.2">
      <c r="J629" s="2"/>
      <c r="L629" s="2"/>
      <c r="M629" s="2"/>
      <c r="N629" s="2"/>
      <c r="O629" s="2"/>
      <c r="V629" s="2"/>
      <c r="W629" s="2"/>
    </row>
    <row r="630" spans="10:23" ht="12.75" customHeight="1" x14ac:dyDescent="0.2">
      <c r="J630" s="2"/>
      <c r="L630" s="2"/>
      <c r="M630" s="2"/>
      <c r="N630" s="2"/>
      <c r="O630" s="2"/>
      <c r="V630" s="2"/>
      <c r="W630" s="2"/>
    </row>
    <row r="631" spans="10:23" ht="12.75" customHeight="1" x14ac:dyDescent="0.2">
      <c r="J631" s="2"/>
      <c r="L631" s="2"/>
      <c r="M631" s="2"/>
      <c r="N631" s="2"/>
      <c r="O631" s="2"/>
      <c r="V631" s="2"/>
      <c r="W631" s="2"/>
    </row>
    <row r="632" spans="10:23" ht="12.75" customHeight="1" x14ac:dyDescent="0.2">
      <c r="J632" s="2"/>
      <c r="L632" s="2"/>
      <c r="M632" s="2"/>
      <c r="N632" s="2"/>
      <c r="O632" s="2"/>
      <c r="V632" s="2"/>
      <c r="W632" s="2"/>
    </row>
    <row r="633" spans="10:23" ht="12.75" customHeight="1" x14ac:dyDescent="0.2">
      <c r="J633" s="2"/>
      <c r="L633" s="2"/>
      <c r="M633" s="2"/>
      <c r="N633" s="2"/>
      <c r="O633" s="2"/>
      <c r="V633" s="2"/>
      <c r="W633" s="2"/>
    </row>
    <row r="634" spans="10:23" ht="12.75" customHeight="1" x14ac:dyDescent="0.2">
      <c r="J634" s="2"/>
      <c r="L634" s="2"/>
      <c r="M634" s="2"/>
      <c r="N634" s="2"/>
      <c r="O634" s="2"/>
      <c r="V634" s="2"/>
      <c r="W634" s="2"/>
    </row>
    <row r="635" spans="10:23" ht="12.75" customHeight="1" x14ac:dyDescent="0.2">
      <c r="J635" s="2"/>
      <c r="L635" s="2"/>
      <c r="M635" s="2"/>
      <c r="N635" s="2"/>
      <c r="O635" s="2"/>
      <c r="V635" s="2"/>
      <c r="W635" s="2"/>
    </row>
    <row r="636" spans="10:23" ht="12.75" customHeight="1" x14ac:dyDescent="0.2">
      <c r="J636" s="2"/>
      <c r="L636" s="2"/>
      <c r="M636" s="2"/>
      <c r="N636" s="2"/>
      <c r="O636" s="2"/>
      <c r="V636" s="2"/>
      <c r="W636" s="2"/>
    </row>
    <row r="637" spans="10:23" ht="12.75" customHeight="1" x14ac:dyDescent="0.2">
      <c r="J637" s="2"/>
      <c r="L637" s="2"/>
      <c r="M637" s="2"/>
      <c r="N637" s="2"/>
      <c r="O637" s="2"/>
      <c r="V637" s="2"/>
      <c r="W637" s="2"/>
    </row>
    <row r="638" spans="10:23" ht="12.75" customHeight="1" x14ac:dyDescent="0.2">
      <c r="J638" s="2"/>
      <c r="L638" s="2"/>
      <c r="M638" s="2"/>
      <c r="N638" s="2"/>
      <c r="O638" s="2"/>
      <c r="V638" s="2"/>
      <c r="W638" s="2"/>
    </row>
    <row r="639" spans="10:23" ht="12.75" customHeight="1" x14ac:dyDescent="0.2">
      <c r="J639" s="2"/>
      <c r="L639" s="2"/>
      <c r="M639" s="2"/>
      <c r="N639" s="2"/>
      <c r="O639" s="2"/>
      <c r="V639" s="2"/>
      <c r="W639" s="2"/>
    </row>
    <row r="640" spans="10:23" ht="12.75" customHeight="1" x14ac:dyDescent="0.2">
      <c r="J640" s="2"/>
      <c r="L640" s="2"/>
      <c r="M640" s="2"/>
      <c r="N640" s="2"/>
      <c r="O640" s="2"/>
      <c r="V640" s="2"/>
      <c r="W640" s="2"/>
    </row>
    <row r="641" spans="10:23" ht="12.75" customHeight="1" x14ac:dyDescent="0.2">
      <c r="J641" s="2"/>
      <c r="L641" s="2"/>
      <c r="M641" s="2"/>
      <c r="N641" s="2"/>
      <c r="O641" s="2"/>
      <c r="V641" s="2"/>
      <c r="W641" s="2"/>
    </row>
    <row r="642" spans="10:23" ht="12.75" customHeight="1" x14ac:dyDescent="0.2">
      <c r="J642" s="2"/>
      <c r="L642" s="2"/>
      <c r="M642" s="2"/>
      <c r="N642" s="2"/>
      <c r="O642" s="2"/>
      <c r="V642" s="2"/>
      <c r="W642" s="2"/>
    </row>
    <row r="643" spans="10:23" ht="12.75" customHeight="1" x14ac:dyDescent="0.2">
      <c r="J643" s="2"/>
      <c r="L643" s="2"/>
      <c r="M643" s="2"/>
      <c r="N643" s="2"/>
      <c r="O643" s="2"/>
      <c r="V643" s="2"/>
      <c r="W643" s="2"/>
    </row>
    <row r="644" spans="10:23" ht="12.75" customHeight="1" x14ac:dyDescent="0.2">
      <c r="J644" s="2"/>
      <c r="L644" s="2"/>
      <c r="M644" s="2"/>
      <c r="N644" s="2"/>
      <c r="O644" s="2"/>
      <c r="V644" s="2"/>
      <c r="W644" s="2"/>
    </row>
    <row r="645" spans="10:23" ht="12.75" customHeight="1" x14ac:dyDescent="0.2">
      <c r="J645" s="2"/>
      <c r="L645" s="2"/>
      <c r="M645" s="2"/>
      <c r="N645" s="2"/>
      <c r="O645" s="2"/>
      <c r="V645" s="2"/>
      <c r="W645" s="2"/>
    </row>
    <row r="646" spans="10:23" ht="12.75" customHeight="1" x14ac:dyDescent="0.2">
      <c r="J646" s="2"/>
      <c r="L646" s="2"/>
      <c r="M646" s="2"/>
      <c r="N646" s="2"/>
      <c r="O646" s="2"/>
      <c r="V646" s="2"/>
      <c r="W646" s="2"/>
    </row>
    <row r="647" spans="10:23" ht="12.75" customHeight="1" x14ac:dyDescent="0.2">
      <c r="J647" s="2"/>
      <c r="L647" s="2"/>
      <c r="M647" s="2"/>
      <c r="N647" s="2"/>
      <c r="O647" s="2"/>
      <c r="V647" s="2"/>
      <c r="W647" s="2"/>
    </row>
    <row r="648" spans="10:23" ht="12.75" customHeight="1" x14ac:dyDescent="0.2">
      <c r="J648" s="2"/>
      <c r="L648" s="2"/>
      <c r="M648" s="2"/>
      <c r="N648" s="2"/>
      <c r="O648" s="2"/>
      <c r="V648" s="2"/>
      <c r="W648" s="2"/>
    </row>
    <row r="649" spans="10:23" ht="12.75" customHeight="1" x14ac:dyDescent="0.2">
      <c r="J649" s="2"/>
      <c r="L649" s="2"/>
      <c r="M649" s="2"/>
      <c r="N649" s="2"/>
      <c r="O649" s="2"/>
      <c r="V649" s="2"/>
      <c r="W649" s="2"/>
    </row>
    <row r="650" spans="10:23" ht="12.75" customHeight="1" x14ac:dyDescent="0.2">
      <c r="J650" s="2"/>
      <c r="L650" s="2"/>
      <c r="M650" s="2"/>
      <c r="N650" s="2"/>
      <c r="O650" s="2"/>
      <c r="V650" s="2"/>
      <c r="W650" s="2"/>
    </row>
    <row r="651" spans="10:23" ht="12.75" customHeight="1" x14ac:dyDescent="0.2">
      <c r="J651" s="2"/>
      <c r="L651" s="2"/>
      <c r="M651" s="2"/>
      <c r="N651" s="2"/>
      <c r="O651" s="2"/>
      <c r="V651" s="2"/>
      <c r="W651" s="2"/>
    </row>
    <row r="652" spans="10:23" ht="12.75" customHeight="1" x14ac:dyDescent="0.2">
      <c r="J652" s="2"/>
      <c r="L652" s="2"/>
      <c r="M652" s="2"/>
      <c r="N652" s="2"/>
      <c r="O652" s="2"/>
      <c r="V652" s="2"/>
      <c r="W652" s="2"/>
    </row>
    <row r="653" spans="10:23" ht="12.75" customHeight="1" x14ac:dyDescent="0.2">
      <c r="J653" s="2"/>
      <c r="L653" s="2"/>
      <c r="M653" s="2"/>
      <c r="N653" s="2"/>
      <c r="O653" s="2"/>
      <c r="V653" s="2"/>
      <c r="W653" s="2"/>
    </row>
    <row r="654" spans="10:23" ht="12.75" customHeight="1" x14ac:dyDescent="0.2">
      <c r="J654" s="2"/>
      <c r="L654" s="2"/>
      <c r="M654" s="2"/>
      <c r="N654" s="2"/>
      <c r="O654" s="2"/>
      <c r="V654" s="2"/>
      <c r="W654" s="2"/>
    </row>
    <row r="655" spans="10:23" ht="12.75" customHeight="1" x14ac:dyDescent="0.2">
      <c r="J655" s="2"/>
      <c r="L655" s="2"/>
      <c r="M655" s="2"/>
      <c r="N655" s="2"/>
      <c r="O655" s="2"/>
      <c r="V655" s="2"/>
      <c r="W655" s="2"/>
    </row>
    <row r="656" spans="10:23" ht="12.75" customHeight="1" x14ac:dyDescent="0.2">
      <c r="J656" s="2"/>
      <c r="L656" s="2"/>
      <c r="M656" s="2"/>
      <c r="N656" s="2"/>
      <c r="O656" s="2"/>
      <c r="V656" s="2"/>
      <c r="W656" s="2"/>
    </row>
    <row r="657" spans="10:23" ht="12.75" customHeight="1" x14ac:dyDescent="0.2">
      <c r="J657" s="2"/>
      <c r="L657" s="2"/>
      <c r="M657" s="2"/>
      <c r="N657" s="2"/>
      <c r="O657" s="2"/>
      <c r="V657" s="2"/>
      <c r="W657" s="2"/>
    </row>
    <row r="658" spans="10:23" ht="12.75" customHeight="1" x14ac:dyDescent="0.2">
      <c r="J658" s="2"/>
      <c r="L658" s="2"/>
      <c r="M658" s="2"/>
      <c r="N658" s="2"/>
      <c r="O658" s="2"/>
      <c r="V658" s="2"/>
      <c r="W658" s="2"/>
    </row>
    <row r="659" spans="10:23" ht="12.75" customHeight="1" x14ac:dyDescent="0.2">
      <c r="J659" s="2"/>
      <c r="L659" s="2"/>
      <c r="M659" s="2"/>
      <c r="N659" s="2"/>
      <c r="O659" s="2"/>
      <c r="V659" s="2"/>
      <c r="W659" s="2"/>
    </row>
    <row r="660" spans="10:23" ht="12.75" customHeight="1" x14ac:dyDescent="0.2">
      <c r="J660" s="2"/>
      <c r="L660" s="2"/>
      <c r="M660" s="2"/>
      <c r="N660" s="2"/>
      <c r="O660" s="2"/>
      <c r="V660" s="2"/>
      <c r="W660" s="2"/>
    </row>
    <row r="661" spans="10:23" ht="12.75" customHeight="1" x14ac:dyDescent="0.2">
      <c r="J661" s="2"/>
      <c r="L661" s="2"/>
      <c r="M661" s="2"/>
      <c r="N661" s="2"/>
      <c r="O661" s="2"/>
      <c r="V661" s="2"/>
      <c r="W661" s="2"/>
    </row>
    <row r="662" spans="10:23" ht="12.75" customHeight="1" x14ac:dyDescent="0.2">
      <c r="J662" s="2"/>
      <c r="L662" s="2"/>
      <c r="M662" s="2"/>
      <c r="N662" s="2"/>
      <c r="O662" s="2"/>
      <c r="V662" s="2"/>
      <c r="W662" s="2"/>
    </row>
    <row r="663" spans="10:23" ht="12.75" customHeight="1" x14ac:dyDescent="0.2">
      <c r="J663" s="2"/>
      <c r="L663" s="2"/>
      <c r="M663" s="2"/>
      <c r="N663" s="2"/>
      <c r="O663" s="2"/>
      <c r="V663" s="2"/>
      <c r="W663" s="2"/>
    </row>
    <row r="664" spans="10:23" ht="12.75" customHeight="1" x14ac:dyDescent="0.2">
      <c r="J664" s="2"/>
      <c r="L664" s="2"/>
      <c r="M664" s="2"/>
      <c r="N664" s="2"/>
      <c r="O664" s="2"/>
      <c r="V664" s="2"/>
      <c r="W664" s="2"/>
    </row>
    <row r="665" spans="10:23" ht="12.75" customHeight="1" x14ac:dyDescent="0.2">
      <c r="J665" s="2"/>
      <c r="L665" s="2"/>
      <c r="M665" s="2"/>
      <c r="N665" s="2"/>
      <c r="O665" s="2"/>
      <c r="V665" s="2"/>
      <c r="W665" s="2"/>
    </row>
    <row r="666" spans="10:23" ht="12.75" customHeight="1" x14ac:dyDescent="0.2">
      <c r="J666" s="2"/>
      <c r="L666" s="2"/>
      <c r="M666" s="2"/>
      <c r="N666" s="2"/>
      <c r="O666" s="2"/>
      <c r="V666" s="2"/>
      <c r="W666" s="2"/>
    </row>
    <row r="667" spans="10:23" ht="12.75" customHeight="1" x14ac:dyDescent="0.2">
      <c r="J667" s="2"/>
      <c r="L667" s="2"/>
      <c r="M667" s="2"/>
      <c r="N667" s="2"/>
      <c r="O667" s="2"/>
      <c r="V667" s="2"/>
      <c r="W667" s="2"/>
    </row>
    <row r="668" spans="10:23" ht="12.75" customHeight="1" x14ac:dyDescent="0.2">
      <c r="J668" s="2"/>
      <c r="L668" s="2"/>
      <c r="M668" s="2"/>
      <c r="N668" s="2"/>
      <c r="O668" s="2"/>
      <c r="V668" s="2"/>
      <c r="W668" s="2"/>
    </row>
    <row r="669" spans="10:23" ht="12.75" customHeight="1" x14ac:dyDescent="0.2">
      <c r="J669" s="2"/>
      <c r="L669" s="2"/>
      <c r="M669" s="2"/>
      <c r="N669" s="2"/>
      <c r="O669" s="2"/>
      <c r="V669" s="2"/>
      <c r="W669" s="2"/>
    </row>
    <row r="670" spans="10:23" ht="12.75" customHeight="1" x14ac:dyDescent="0.2">
      <c r="J670" s="2"/>
      <c r="L670" s="2"/>
      <c r="M670" s="2"/>
      <c r="N670" s="2"/>
      <c r="O670" s="2"/>
      <c r="V670" s="2"/>
      <c r="W670" s="2"/>
    </row>
    <row r="671" spans="10:23" ht="12.75" customHeight="1" x14ac:dyDescent="0.2">
      <c r="J671" s="2"/>
      <c r="L671" s="2"/>
      <c r="M671" s="2"/>
      <c r="N671" s="2"/>
      <c r="O671" s="2"/>
      <c r="V671" s="2"/>
      <c r="W671" s="2"/>
    </row>
    <row r="672" spans="10:23" ht="12.75" customHeight="1" x14ac:dyDescent="0.2">
      <c r="J672" s="2"/>
      <c r="L672" s="2"/>
      <c r="M672" s="2"/>
      <c r="N672" s="2"/>
      <c r="O672" s="2"/>
      <c r="V672" s="2"/>
      <c r="W672" s="2"/>
    </row>
    <row r="673" spans="10:23" ht="12.75" customHeight="1" x14ac:dyDescent="0.2">
      <c r="J673" s="2"/>
      <c r="L673" s="2"/>
      <c r="M673" s="2"/>
      <c r="N673" s="2"/>
      <c r="O673" s="2"/>
      <c r="V673" s="2"/>
      <c r="W673" s="2"/>
    </row>
    <row r="674" spans="10:23" ht="12.75" customHeight="1" x14ac:dyDescent="0.2">
      <c r="J674" s="2"/>
      <c r="L674" s="2"/>
      <c r="M674" s="2"/>
      <c r="N674" s="2"/>
      <c r="O674" s="2"/>
      <c r="V674" s="2"/>
      <c r="W674" s="2"/>
    </row>
    <row r="675" spans="10:23" ht="12.75" customHeight="1" x14ac:dyDescent="0.2">
      <c r="J675" s="2"/>
      <c r="L675" s="2"/>
      <c r="M675" s="2"/>
      <c r="N675" s="2"/>
      <c r="O675" s="2"/>
      <c r="V675" s="2"/>
      <c r="W675" s="2"/>
    </row>
    <row r="676" spans="10:23" ht="12.75" customHeight="1" x14ac:dyDescent="0.2">
      <c r="J676" s="2"/>
      <c r="L676" s="2"/>
      <c r="M676" s="2"/>
      <c r="N676" s="2"/>
      <c r="O676" s="2"/>
      <c r="V676" s="2"/>
      <c r="W676" s="2"/>
    </row>
    <row r="677" spans="10:23" ht="12.75" customHeight="1" x14ac:dyDescent="0.2">
      <c r="J677" s="2"/>
      <c r="L677" s="2"/>
      <c r="M677" s="2"/>
      <c r="N677" s="2"/>
      <c r="O677" s="2"/>
      <c r="V677" s="2"/>
      <c r="W677" s="2"/>
    </row>
    <row r="678" spans="10:23" ht="12.75" customHeight="1" x14ac:dyDescent="0.2">
      <c r="J678" s="2"/>
      <c r="L678" s="2"/>
      <c r="M678" s="2"/>
      <c r="N678" s="2"/>
      <c r="O678" s="2"/>
      <c r="V678" s="2"/>
      <c r="W678" s="2"/>
    </row>
    <row r="679" spans="10:23" ht="12.75" customHeight="1" x14ac:dyDescent="0.2">
      <c r="J679" s="2"/>
      <c r="L679" s="2"/>
      <c r="M679" s="2"/>
      <c r="N679" s="2"/>
      <c r="O679" s="2"/>
      <c r="V679" s="2"/>
      <c r="W679" s="2"/>
    </row>
    <row r="680" spans="10:23" ht="12.75" customHeight="1" x14ac:dyDescent="0.2">
      <c r="J680" s="2"/>
      <c r="L680" s="2"/>
      <c r="M680" s="2"/>
      <c r="N680" s="2"/>
      <c r="O680" s="2"/>
      <c r="V680" s="2"/>
      <c r="W680" s="2"/>
    </row>
    <row r="681" spans="10:23" ht="12.75" customHeight="1" x14ac:dyDescent="0.2">
      <c r="J681" s="2"/>
      <c r="L681" s="2"/>
      <c r="M681" s="2"/>
      <c r="N681" s="2"/>
      <c r="O681" s="2"/>
      <c r="V681" s="2"/>
      <c r="W681" s="2"/>
    </row>
    <row r="682" spans="10:23" ht="12.75" customHeight="1" x14ac:dyDescent="0.2">
      <c r="J682" s="2"/>
      <c r="L682" s="2"/>
      <c r="M682" s="2"/>
      <c r="N682" s="2"/>
      <c r="O682" s="2"/>
      <c r="V682" s="2"/>
      <c r="W682" s="2"/>
    </row>
    <row r="683" spans="10:23" ht="12.75" customHeight="1" x14ac:dyDescent="0.2">
      <c r="J683" s="2"/>
      <c r="L683" s="2"/>
      <c r="M683" s="2"/>
      <c r="N683" s="2"/>
      <c r="O683" s="2"/>
      <c r="V683" s="2"/>
      <c r="W683" s="2"/>
    </row>
    <row r="684" spans="10:23" ht="12.75" customHeight="1" x14ac:dyDescent="0.2">
      <c r="J684" s="2"/>
      <c r="L684" s="2"/>
      <c r="M684" s="2"/>
      <c r="N684" s="2"/>
      <c r="O684" s="2"/>
      <c r="V684" s="2"/>
      <c r="W684" s="2"/>
    </row>
    <row r="685" spans="10:23" ht="12.75" customHeight="1" x14ac:dyDescent="0.2">
      <c r="J685" s="2"/>
      <c r="L685" s="2"/>
      <c r="M685" s="2"/>
      <c r="N685" s="2"/>
      <c r="O685" s="2"/>
      <c r="V685" s="2"/>
      <c r="W685" s="2"/>
    </row>
    <row r="686" spans="10:23" ht="12.75" customHeight="1" x14ac:dyDescent="0.2">
      <c r="J686" s="2"/>
      <c r="L686" s="2"/>
      <c r="M686" s="2"/>
      <c r="N686" s="2"/>
      <c r="O686" s="2"/>
      <c r="V686" s="2"/>
      <c r="W686" s="2"/>
    </row>
    <row r="687" spans="10:23" ht="12.75" customHeight="1" x14ac:dyDescent="0.2">
      <c r="J687" s="2"/>
      <c r="L687" s="2"/>
      <c r="M687" s="2"/>
      <c r="N687" s="2"/>
      <c r="O687" s="2"/>
      <c r="V687" s="2"/>
      <c r="W687" s="2"/>
    </row>
    <row r="688" spans="10:23" ht="12.75" customHeight="1" x14ac:dyDescent="0.2">
      <c r="J688" s="2"/>
      <c r="L688" s="2"/>
      <c r="M688" s="2"/>
      <c r="N688" s="2"/>
      <c r="O688" s="2"/>
      <c r="V688" s="2"/>
      <c r="W688" s="2"/>
    </row>
    <row r="689" spans="10:23" ht="12.75" customHeight="1" x14ac:dyDescent="0.2">
      <c r="J689" s="2"/>
      <c r="L689" s="2"/>
      <c r="M689" s="2"/>
      <c r="N689" s="2"/>
      <c r="O689" s="2"/>
      <c r="V689" s="2"/>
      <c r="W689" s="2"/>
    </row>
    <row r="690" spans="10:23" ht="12.75" customHeight="1" x14ac:dyDescent="0.2">
      <c r="J690" s="2"/>
      <c r="L690" s="2"/>
      <c r="M690" s="2"/>
      <c r="N690" s="2"/>
      <c r="O690" s="2"/>
      <c r="V690" s="2"/>
      <c r="W690" s="2"/>
    </row>
    <row r="691" spans="10:23" ht="12.75" customHeight="1" x14ac:dyDescent="0.2">
      <c r="J691" s="2"/>
      <c r="L691" s="2"/>
      <c r="M691" s="2"/>
      <c r="N691" s="2"/>
      <c r="O691" s="2"/>
      <c r="V691" s="2"/>
      <c r="W691" s="2"/>
    </row>
    <row r="692" spans="10:23" ht="12.75" customHeight="1" x14ac:dyDescent="0.2">
      <c r="J692" s="2"/>
      <c r="L692" s="2"/>
      <c r="M692" s="2"/>
      <c r="N692" s="2"/>
      <c r="O692" s="2"/>
      <c r="V692" s="2"/>
      <c r="W692" s="2"/>
    </row>
    <row r="693" spans="10:23" ht="12.75" customHeight="1" x14ac:dyDescent="0.2">
      <c r="J693" s="2"/>
      <c r="L693" s="2"/>
      <c r="M693" s="2"/>
      <c r="N693" s="2"/>
      <c r="O693" s="2"/>
      <c r="V693" s="2"/>
      <c r="W693" s="2"/>
    </row>
    <row r="694" spans="10:23" ht="12.75" customHeight="1" x14ac:dyDescent="0.2">
      <c r="J694" s="2"/>
      <c r="L694" s="2"/>
      <c r="M694" s="2"/>
      <c r="N694" s="2"/>
      <c r="O694" s="2"/>
      <c r="V694" s="2"/>
      <c r="W694" s="2"/>
    </row>
    <row r="695" spans="10:23" ht="12.75" customHeight="1" x14ac:dyDescent="0.2">
      <c r="J695" s="2"/>
      <c r="L695" s="2"/>
      <c r="M695" s="2"/>
      <c r="N695" s="2"/>
      <c r="O695" s="2"/>
      <c r="V695" s="2"/>
      <c r="W695" s="2"/>
    </row>
    <row r="696" spans="10:23" ht="12.75" customHeight="1" x14ac:dyDescent="0.2">
      <c r="J696" s="2"/>
      <c r="L696" s="2"/>
      <c r="M696" s="2"/>
      <c r="N696" s="2"/>
      <c r="O696" s="2"/>
      <c r="V696" s="2"/>
      <c r="W696" s="2"/>
    </row>
    <row r="697" spans="10:23" ht="12.75" customHeight="1" x14ac:dyDescent="0.2">
      <c r="J697" s="2"/>
      <c r="L697" s="2"/>
      <c r="M697" s="2"/>
      <c r="N697" s="2"/>
      <c r="O697" s="2"/>
      <c r="V697" s="2"/>
      <c r="W697" s="2"/>
    </row>
    <row r="698" spans="10:23" ht="12.75" customHeight="1" x14ac:dyDescent="0.2">
      <c r="J698" s="2"/>
      <c r="L698" s="2"/>
      <c r="M698" s="2"/>
      <c r="N698" s="2"/>
      <c r="O698" s="2"/>
      <c r="V698" s="2"/>
      <c r="W698" s="2"/>
    </row>
    <row r="699" spans="10:23" ht="12.75" customHeight="1" x14ac:dyDescent="0.2">
      <c r="J699" s="2"/>
      <c r="L699" s="2"/>
      <c r="M699" s="2"/>
      <c r="N699" s="2"/>
      <c r="O699" s="2"/>
      <c r="V699" s="2"/>
      <c r="W699" s="2"/>
    </row>
    <row r="700" spans="10:23" ht="12.75" customHeight="1" x14ac:dyDescent="0.2">
      <c r="J700" s="2"/>
      <c r="L700" s="2"/>
      <c r="M700" s="2"/>
      <c r="N700" s="2"/>
      <c r="O700" s="2"/>
      <c r="V700" s="2"/>
      <c r="W700" s="2"/>
    </row>
    <row r="701" spans="10:23" ht="12.75" customHeight="1" x14ac:dyDescent="0.2">
      <c r="J701" s="2"/>
      <c r="L701" s="2"/>
      <c r="M701" s="2"/>
      <c r="N701" s="2"/>
      <c r="O701" s="2"/>
      <c r="V701" s="2"/>
      <c r="W701" s="2"/>
    </row>
    <row r="702" spans="10:23" ht="12.75" customHeight="1" x14ac:dyDescent="0.2">
      <c r="J702" s="2"/>
      <c r="L702" s="2"/>
      <c r="M702" s="2"/>
      <c r="N702" s="2"/>
      <c r="O702" s="2"/>
      <c r="V702" s="2"/>
      <c r="W702" s="2"/>
    </row>
    <row r="703" spans="10:23" ht="12.75" customHeight="1" x14ac:dyDescent="0.2">
      <c r="J703" s="2"/>
      <c r="L703" s="2"/>
      <c r="M703" s="2"/>
      <c r="N703" s="2"/>
      <c r="O703" s="2"/>
      <c r="V703" s="2"/>
      <c r="W703" s="2"/>
    </row>
    <row r="704" spans="10:23" ht="12.75" customHeight="1" x14ac:dyDescent="0.2">
      <c r="J704" s="2"/>
      <c r="L704" s="2"/>
      <c r="M704" s="2"/>
      <c r="N704" s="2"/>
      <c r="O704" s="2"/>
      <c r="V704" s="2"/>
      <c r="W704" s="2"/>
    </row>
    <row r="705" spans="10:23" ht="12.75" customHeight="1" x14ac:dyDescent="0.2">
      <c r="J705" s="2"/>
      <c r="L705" s="2"/>
      <c r="M705" s="2"/>
      <c r="N705" s="2"/>
      <c r="O705" s="2"/>
      <c r="V705" s="2"/>
      <c r="W705" s="2"/>
    </row>
    <row r="706" spans="10:23" ht="12.75" customHeight="1" x14ac:dyDescent="0.2">
      <c r="J706" s="2"/>
      <c r="L706" s="2"/>
      <c r="M706" s="2"/>
      <c r="N706" s="2"/>
      <c r="O706" s="2"/>
      <c r="V706" s="2"/>
      <c r="W706" s="2"/>
    </row>
    <row r="707" spans="10:23" ht="12.75" customHeight="1" x14ac:dyDescent="0.2">
      <c r="J707" s="2"/>
      <c r="L707" s="2"/>
      <c r="M707" s="2"/>
      <c r="N707" s="2"/>
      <c r="O707" s="2"/>
      <c r="V707" s="2"/>
      <c r="W707" s="2"/>
    </row>
    <row r="708" spans="10:23" ht="12.75" customHeight="1" x14ac:dyDescent="0.2">
      <c r="J708" s="2"/>
      <c r="L708" s="2"/>
      <c r="M708" s="2"/>
      <c r="N708" s="2"/>
      <c r="O708" s="2"/>
      <c r="V708" s="2"/>
      <c r="W708" s="2"/>
    </row>
    <row r="709" spans="10:23" ht="12.75" customHeight="1" x14ac:dyDescent="0.2">
      <c r="J709" s="2"/>
      <c r="L709" s="2"/>
      <c r="M709" s="2"/>
      <c r="N709" s="2"/>
      <c r="O709" s="2"/>
      <c r="V709" s="2"/>
      <c r="W709" s="2"/>
    </row>
    <row r="710" spans="10:23" ht="12.75" customHeight="1" x14ac:dyDescent="0.2">
      <c r="J710" s="2"/>
      <c r="L710" s="2"/>
      <c r="M710" s="2"/>
      <c r="N710" s="2"/>
      <c r="O710" s="2"/>
      <c r="V710" s="2"/>
      <c r="W710" s="2"/>
    </row>
    <row r="711" spans="10:23" ht="12.75" customHeight="1" x14ac:dyDescent="0.2">
      <c r="J711" s="2"/>
      <c r="L711" s="2"/>
      <c r="M711" s="2"/>
      <c r="N711" s="2"/>
      <c r="O711" s="2"/>
      <c r="V711" s="2"/>
      <c r="W711" s="2"/>
    </row>
    <row r="712" spans="10:23" ht="12.75" customHeight="1" x14ac:dyDescent="0.2">
      <c r="J712" s="2"/>
      <c r="L712" s="2"/>
      <c r="M712" s="2"/>
      <c r="N712" s="2"/>
      <c r="O712" s="2"/>
      <c r="V712" s="2"/>
      <c r="W712" s="2"/>
    </row>
    <row r="713" spans="10:23" ht="12.75" customHeight="1" x14ac:dyDescent="0.2">
      <c r="J713" s="2"/>
      <c r="L713" s="2"/>
      <c r="M713" s="2"/>
      <c r="N713" s="2"/>
      <c r="O713" s="2"/>
      <c r="V713" s="2"/>
      <c r="W713" s="2"/>
    </row>
    <row r="714" spans="10:23" ht="12.75" customHeight="1" x14ac:dyDescent="0.2">
      <c r="J714" s="2"/>
      <c r="L714" s="2"/>
      <c r="M714" s="2"/>
      <c r="N714" s="2"/>
      <c r="O714" s="2"/>
      <c r="V714" s="2"/>
      <c r="W714" s="2"/>
    </row>
    <row r="715" spans="10:23" ht="12.75" customHeight="1" x14ac:dyDescent="0.2">
      <c r="J715" s="2"/>
      <c r="L715" s="2"/>
      <c r="M715" s="2"/>
      <c r="N715" s="2"/>
      <c r="O715" s="2"/>
      <c r="V715" s="2"/>
      <c r="W715" s="2"/>
    </row>
    <row r="716" spans="10:23" ht="12.75" customHeight="1" x14ac:dyDescent="0.2">
      <c r="J716" s="2"/>
      <c r="L716" s="2"/>
      <c r="M716" s="2"/>
      <c r="N716" s="2"/>
      <c r="O716" s="2"/>
      <c r="V716" s="2"/>
      <c r="W716" s="2"/>
    </row>
    <row r="717" spans="10:23" ht="12.75" customHeight="1" x14ac:dyDescent="0.2">
      <c r="J717" s="2"/>
      <c r="L717" s="2"/>
      <c r="M717" s="2"/>
      <c r="N717" s="2"/>
      <c r="O717" s="2"/>
      <c r="V717" s="2"/>
      <c r="W717" s="2"/>
    </row>
    <row r="718" spans="10:23" ht="12.75" customHeight="1" x14ac:dyDescent="0.2">
      <c r="J718" s="2"/>
      <c r="L718" s="2"/>
      <c r="M718" s="2"/>
      <c r="N718" s="2"/>
      <c r="O718" s="2"/>
      <c r="V718" s="2"/>
      <c r="W718" s="2"/>
    </row>
    <row r="719" spans="10:23" ht="12.75" customHeight="1" x14ac:dyDescent="0.2">
      <c r="J719" s="2"/>
      <c r="L719" s="2"/>
      <c r="M719" s="2"/>
      <c r="N719" s="2"/>
      <c r="O719" s="2"/>
      <c r="V719" s="2"/>
      <c r="W719" s="2"/>
    </row>
    <row r="720" spans="10:23" ht="12.75" customHeight="1" x14ac:dyDescent="0.2">
      <c r="J720" s="2"/>
      <c r="L720" s="2"/>
      <c r="M720" s="2"/>
      <c r="N720" s="2"/>
      <c r="O720" s="2"/>
      <c r="V720" s="2"/>
      <c r="W720" s="2"/>
    </row>
    <row r="721" spans="10:23" ht="12.75" customHeight="1" x14ac:dyDescent="0.2">
      <c r="J721" s="2"/>
      <c r="L721" s="2"/>
      <c r="M721" s="2"/>
      <c r="N721" s="2"/>
      <c r="O721" s="2"/>
      <c r="V721" s="2"/>
      <c r="W721" s="2"/>
    </row>
    <row r="722" spans="10:23" ht="12.75" customHeight="1" x14ac:dyDescent="0.2">
      <c r="J722" s="2"/>
      <c r="L722" s="2"/>
      <c r="M722" s="2"/>
      <c r="N722" s="2"/>
      <c r="O722" s="2"/>
      <c r="V722" s="2"/>
      <c r="W722" s="2"/>
    </row>
    <row r="723" spans="10:23" ht="12.75" customHeight="1" x14ac:dyDescent="0.2">
      <c r="J723" s="2"/>
      <c r="L723" s="2"/>
      <c r="M723" s="2"/>
      <c r="N723" s="2"/>
      <c r="O723" s="2"/>
      <c r="V723" s="2"/>
      <c r="W723" s="2"/>
    </row>
    <row r="724" spans="10:23" ht="12.75" customHeight="1" x14ac:dyDescent="0.2">
      <c r="J724" s="2"/>
      <c r="L724" s="2"/>
      <c r="M724" s="2"/>
      <c r="N724" s="2"/>
      <c r="O724" s="2"/>
      <c r="V724" s="2"/>
      <c r="W724" s="2"/>
    </row>
    <row r="725" spans="10:23" ht="12.75" customHeight="1" x14ac:dyDescent="0.2">
      <c r="J725" s="2"/>
      <c r="L725" s="2"/>
      <c r="M725" s="2"/>
      <c r="N725" s="2"/>
      <c r="O725" s="2"/>
      <c r="V725" s="2"/>
      <c r="W725" s="2"/>
    </row>
    <row r="726" spans="10:23" ht="12.75" customHeight="1" x14ac:dyDescent="0.2">
      <c r="J726" s="2"/>
      <c r="L726" s="2"/>
      <c r="M726" s="2"/>
      <c r="N726" s="2"/>
      <c r="O726" s="2"/>
      <c r="V726" s="2"/>
      <c r="W726" s="2"/>
    </row>
    <row r="727" spans="10:23" ht="12.75" customHeight="1" x14ac:dyDescent="0.2">
      <c r="J727" s="2"/>
      <c r="L727" s="2"/>
      <c r="M727" s="2"/>
      <c r="N727" s="2"/>
      <c r="O727" s="2"/>
      <c r="V727" s="2"/>
      <c r="W727" s="2"/>
    </row>
    <row r="728" spans="10:23" ht="12.75" customHeight="1" x14ac:dyDescent="0.2">
      <c r="J728" s="2"/>
      <c r="L728" s="2"/>
      <c r="M728" s="2"/>
      <c r="N728" s="2"/>
      <c r="O728" s="2"/>
      <c r="V728" s="2"/>
      <c r="W728" s="2"/>
    </row>
    <row r="729" spans="10:23" ht="12.75" customHeight="1" x14ac:dyDescent="0.2">
      <c r="J729" s="2"/>
      <c r="L729" s="2"/>
      <c r="M729" s="2"/>
      <c r="N729" s="2"/>
      <c r="O729" s="2"/>
      <c r="V729" s="2"/>
      <c r="W729" s="2"/>
    </row>
    <row r="730" spans="10:23" ht="12.75" customHeight="1" x14ac:dyDescent="0.2">
      <c r="J730" s="2"/>
      <c r="L730" s="2"/>
      <c r="M730" s="2"/>
      <c r="N730" s="2"/>
      <c r="O730" s="2"/>
      <c r="V730" s="2"/>
      <c r="W730" s="2"/>
    </row>
    <row r="731" spans="10:23" ht="12.75" customHeight="1" x14ac:dyDescent="0.2">
      <c r="J731" s="2"/>
      <c r="L731" s="2"/>
      <c r="M731" s="2"/>
      <c r="N731" s="2"/>
      <c r="O731" s="2"/>
      <c r="V731" s="2"/>
      <c r="W731" s="2"/>
    </row>
    <row r="732" spans="10:23" ht="12.75" customHeight="1" x14ac:dyDescent="0.2">
      <c r="J732" s="2"/>
      <c r="L732" s="2"/>
      <c r="M732" s="2"/>
      <c r="N732" s="2"/>
      <c r="O732" s="2"/>
      <c r="V732" s="2"/>
      <c r="W732" s="2"/>
    </row>
    <row r="733" spans="10:23" ht="12.75" customHeight="1" x14ac:dyDescent="0.2">
      <c r="J733" s="2"/>
      <c r="L733" s="2"/>
      <c r="M733" s="2"/>
      <c r="N733" s="2"/>
      <c r="O733" s="2"/>
      <c r="V733" s="2"/>
      <c r="W733" s="2"/>
    </row>
    <row r="734" spans="10:23" ht="12.75" customHeight="1" x14ac:dyDescent="0.2">
      <c r="J734" s="2"/>
      <c r="L734" s="2"/>
      <c r="M734" s="2"/>
      <c r="N734" s="2"/>
      <c r="O734" s="2"/>
      <c r="V734" s="2"/>
      <c r="W734" s="2"/>
    </row>
    <row r="735" spans="10:23" ht="12.75" customHeight="1" x14ac:dyDescent="0.2">
      <c r="J735" s="2"/>
      <c r="L735" s="2"/>
      <c r="M735" s="2"/>
      <c r="N735" s="2"/>
      <c r="O735" s="2"/>
      <c r="V735" s="2"/>
      <c r="W735" s="2"/>
    </row>
    <row r="736" spans="10:23" ht="12.75" customHeight="1" x14ac:dyDescent="0.2">
      <c r="J736" s="2"/>
      <c r="L736" s="2"/>
      <c r="M736" s="2"/>
      <c r="N736" s="2"/>
      <c r="O736" s="2"/>
      <c r="V736" s="2"/>
      <c r="W736" s="2"/>
    </row>
    <row r="737" spans="10:23" ht="12.75" customHeight="1" x14ac:dyDescent="0.2">
      <c r="J737" s="2"/>
      <c r="L737" s="2"/>
      <c r="M737" s="2"/>
      <c r="N737" s="2"/>
      <c r="O737" s="2"/>
      <c r="V737" s="2"/>
      <c r="W737" s="2"/>
    </row>
    <row r="738" spans="10:23" ht="12.75" customHeight="1" x14ac:dyDescent="0.2">
      <c r="J738" s="2"/>
      <c r="L738" s="2"/>
      <c r="M738" s="2"/>
      <c r="N738" s="2"/>
      <c r="O738" s="2"/>
      <c r="V738" s="2"/>
      <c r="W738" s="2"/>
    </row>
    <row r="739" spans="10:23" ht="12.75" customHeight="1" x14ac:dyDescent="0.2">
      <c r="J739" s="2"/>
      <c r="L739" s="2"/>
      <c r="M739" s="2"/>
      <c r="N739" s="2"/>
      <c r="O739" s="2"/>
      <c r="V739" s="2"/>
      <c r="W739" s="2"/>
    </row>
    <row r="740" spans="10:23" ht="12.75" customHeight="1" x14ac:dyDescent="0.2">
      <c r="J740" s="2"/>
      <c r="L740" s="2"/>
      <c r="M740" s="2"/>
      <c r="N740" s="2"/>
      <c r="O740" s="2"/>
      <c r="V740" s="2"/>
      <c r="W740" s="2"/>
    </row>
    <row r="741" spans="10:23" ht="12.75" customHeight="1" x14ac:dyDescent="0.2">
      <c r="J741" s="2"/>
      <c r="L741" s="2"/>
      <c r="M741" s="2"/>
      <c r="N741" s="2"/>
      <c r="O741" s="2"/>
      <c r="V741" s="2"/>
      <c r="W741" s="2"/>
    </row>
    <row r="742" spans="10:23" ht="12.75" customHeight="1" x14ac:dyDescent="0.2">
      <c r="J742" s="2"/>
      <c r="L742" s="2"/>
      <c r="M742" s="2"/>
      <c r="N742" s="2"/>
      <c r="O742" s="2"/>
      <c r="V742" s="2"/>
      <c r="W742" s="2"/>
    </row>
    <row r="743" spans="10:23" ht="12.75" customHeight="1" x14ac:dyDescent="0.2">
      <c r="J743" s="2"/>
      <c r="L743" s="2"/>
      <c r="M743" s="2"/>
      <c r="N743" s="2"/>
      <c r="O743" s="2"/>
      <c r="V743" s="2"/>
      <c r="W743" s="2"/>
    </row>
    <row r="744" spans="10:23" ht="12.75" customHeight="1" x14ac:dyDescent="0.2">
      <c r="J744" s="2"/>
      <c r="L744" s="2"/>
      <c r="M744" s="2"/>
      <c r="N744" s="2"/>
      <c r="O744" s="2"/>
      <c r="V744" s="2"/>
      <c r="W744" s="2"/>
    </row>
    <row r="745" spans="10:23" ht="12.75" customHeight="1" x14ac:dyDescent="0.2">
      <c r="J745" s="2"/>
      <c r="L745" s="2"/>
      <c r="M745" s="2"/>
      <c r="N745" s="2"/>
      <c r="O745" s="2"/>
      <c r="V745" s="2"/>
      <c r="W745" s="2"/>
    </row>
    <row r="746" spans="10:23" ht="12.75" customHeight="1" x14ac:dyDescent="0.2">
      <c r="J746" s="2"/>
      <c r="L746" s="2"/>
      <c r="M746" s="2"/>
      <c r="N746" s="2"/>
      <c r="O746" s="2"/>
      <c r="V746" s="2"/>
      <c r="W746" s="2"/>
    </row>
    <row r="747" spans="10:23" ht="12.75" customHeight="1" x14ac:dyDescent="0.2">
      <c r="J747" s="2"/>
      <c r="L747" s="2"/>
      <c r="M747" s="2"/>
      <c r="N747" s="2"/>
      <c r="O747" s="2"/>
      <c r="V747" s="2"/>
      <c r="W747" s="2"/>
    </row>
    <row r="748" spans="10:23" ht="12.75" customHeight="1" x14ac:dyDescent="0.2">
      <c r="J748" s="2"/>
      <c r="L748" s="2"/>
      <c r="M748" s="2"/>
      <c r="N748" s="2"/>
      <c r="O748" s="2"/>
      <c r="V748" s="2"/>
      <c r="W748" s="2"/>
    </row>
    <row r="749" spans="10:23" ht="12.75" customHeight="1" x14ac:dyDescent="0.2">
      <c r="J749" s="2"/>
      <c r="L749" s="2"/>
      <c r="M749" s="2"/>
      <c r="N749" s="2"/>
      <c r="O749" s="2"/>
      <c r="V749" s="2"/>
      <c r="W749" s="2"/>
    </row>
    <row r="750" spans="10:23" ht="12.75" customHeight="1" x14ac:dyDescent="0.2">
      <c r="J750" s="2"/>
      <c r="L750" s="2"/>
      <c r="M750" s="2"/>
      <c r="N750" s="2"/>
      <c r="O750" s="2"/>
      <c r="V750" s="2"/>
      <c r="W750" s="2"/>
    </row>
    <row r="751" spans="10:23" ht="12.75" customHeight="1" x14ac:dyDescent="0.2">
      <c r="J751" s="2"/>
      <c r="L751" s="2"/>
      <c r="M751" s="2"/>
      <c r="N751" s="2"/>
      <c r="O751" s="2"/>
      <c r="V751" s="2"/>
      <c r="W751" s="2"/>
    </row>
    <row r="752" spans="10:23" ht="12.75" customHeight="1" x14ac:dyDescent="0.2">
      <c r="J752" s="2"/>
      <c r="L752" s="2"/>
      <c r="M752" s="2"/>
      <c r="N752" s="2"/>
      <c r="O752" s="2"/>
      <c r="V752" s="2"/>
      <c r="W752" s="2"/>
    </row>
    <row r="753" spans="10:23" ht="12.75" customHeight="1" x14ac:dyDescent="0.2">
      <c r="J753" s="2"/>
      <c r="L753" s="2"/>
      <c r="M753" s="2"/>
      <c r="N753" s="2"/>
      <c r="O753" s="2"/>
      <c r="V753" s="2"/>
      <c r="W753" s="2"/>
    </row>
    <row r="754" spans="10:23" ht="12.75" customHeight="1" x14ac:dyDescent="0.2">
      <c r="J754" s="2"/>
      <c r="L754" s="2"/>
      <c r="M754" s="2"/>
      <c r="N754" s="2"/>
      <c r="O754" s="2"/>
      <c r="V754" s="2"/>
      <c r="W754" s="2"/>
    </row>
    <row r="755" spans="10:23" ht="12.75" customHeight="1" x14ac:dyDescent="0.2">
      <c r="J755" s="2"/>
      <c r="L755" s="2"/>
      <c r="M755" s="2"/>
      <c r="N755" s="2"/>
      <c r="O755" s="2"/>
      <c r="V755" s="2"/>
      <c r="W755" s="2"/>
    </row>
    <row r="756" spans="10:23" ht="12.75" customHeight="1" x14ac:dyDescent="0.2">
      <c r="J756" s="2"/>
      <c r="L756" s="2"/>
      <c r="M756" s="2"/>
      <c r="N756" s="2"/>
      <c r="O756" s="2"/>
      <c r="V756" s="2"/>
      <c r="W756" s="2"/>
    </row>
    <row r="757" spans="10:23" ht="12.75" customHeight="1" x14ac:dyDescent="0.2">
      <c r="J757" s="2"/>
      <c r="L757" s="2"/>
      <c r="M757" s="2"/>
      <c r="N757" s="2"/>
      <c r="O757" s="2"/>
      <c r="V757" s="2"/>
      <c r="W757" s="2"/>
    </row>
    <row r="758" spans="10:23" ht="12.75" customHeight="1" x14ac:dyDescent="0.2">
      <c r="J758" s="2"/>
      <c r="L758" s="2"/>
      <c r="M758" s="2"/>
      <c r="N758" s="2"/>
      <c r="O758" s="2"/>
      <c r="V758" s="2"/>
      <c r="W758" s="2"/>
    </row>
    <row r="759" spans="10:23" ht="12.75" customHeight="1" x14ac:dyDescent="0.2">
      <c r="J759" s="2"/>
      <c r="L759" s="2"/>
      <c r="M759" s="2"/>
      <c r="N759" s="2"/>
      <c r="O759" s="2"/>
      <c r="V759" s="2"/>
      <c r="W759" s="2"/>
    </row>
    <row r="760" spans="10:23" ht="12.75" customHeight="1" x14ac:dyDescent="0.2">
      <c r="J760" s="2"/>
      <c r="L760" s="2"/>
      <c r="M760" s="2"/>
      <c r="N760" s="2"/>
      <c r="O760" s="2"/>
      <c r="V760" s="2"/>
      <c r="W760" s="2"/>
    </row>
    <row r="761" spans="10:23" ht="12.75" customHeight="1" x14ac:dyDescent="0.2">
      <c r="J761" s="2"/>
      <c r="L761" s="2"/>
      <c r="M761" s="2"/>
      <c r="N761" s="2"/>
      <c r="O761" s="2"/>
      <c r="V761" s="2"/>
      <c r="W761" s="2"/>
    </row>
    <row r="762" spans="10:23" ht="12.75" customHeight="1" x14ac:dyDescent="0.2">
      <c r="J762" s="2"/>
      <c r="L762" s="2"/>
      <c r="M762" s="2"/>
      <c r="N762" s="2"/>
      <c r="O762" s="2"/>
      <c r="V762" s="2"/>
      <c r="W762" s="2"/>
    </row>
    <row r="763" spans="10:23" ht="12.75" customHeight="1" x14ac:dyDescent="0.2">
      <c r="J763" s="2"/>
      <c r="L763" s="2"/>
      <c r="M763" s="2"/>
      <c r="N763" s="2"/>
      <c r="O763" s="2"/>
      <c r="V763" s="2"/>
      <c r="W763" s="2"/>
    </row>
    <row r="764" spans="10:23" ht="12.75" customHeight="1" x14ac:dyDescent="0.2">
      <c r="J764" s="2"/>
      <c r="L764" s="2"/>
      <c r="M764" s="2"/>
      <c r="N764" s="2"/>
      <c r="O764" s="2"/>
      <c r="V764" s="2"/>
      <c r="W764" s="2"/>
    </row>
    <row r="765" spans="10:23" ht="12.75" customHeight="1" x14ac:dyDescent="0.2">
      <c r="J765" s="2"/>
      <c r="L765" s="2"/>
      <c r="M765" s="2"/>
      <c r="N765" s="2"/>
      <c r="O765" s="2"/>
      <c r="V765" s="2"/>
      <c r="W765" s="2"/>
    </row>
    <row r="766" spans="10:23" ht="12.75" customHeight="1" x14ac:dyDescent="0.2">
      <c r="J766" s="2"/>
      <c r="L766" s="2"/>
      <c r="M766" s="2"/>
      <c r="N766" s="2"/>
      <c r="O766" s="2"/>
      <c r="V766" s="2"/>
      <c r="W766" s="2"/>
    </row>
    <row r="767" spans="10:23" ht="12.75" customHeight="1" x14ac:dyDescent="0.2">
      <c r="J767" s="2"/>
      <c r="L767" s="2"/>
      <c r="M767" s="2"/>
      <c r="N767" s="2"/>
      <c r="O767" s="2"/>
      <c r="V767" s="2"/>
      <c r="W767" s="2"/>
    </row>
    <row r="768" spans="10:23" ht="12.75" customHeight="1" x14ac:dyDescent="0.2">
      <c r="J768" s="2"/>
      <c r="L768" s="2"/>
      <c r="M768" s="2"/>
      <c r="N768" s="2"/>
      <c r="O768" s="2"/>
      <c r="V768" s="2"/>
      <c r="W768" s="2"/>
    </row>
    <row r="769" spans="10:23" ht="12.75" customHeight="1" x14ac:dyDescent="0.2">
      <c r="J769" s="2"/>
      <c r="L769" s="2"/>
      <c r="M769" s="2"/>
      <c r="N769" s="2"/>
      <c r="O769" s="2"/>
      <c r="V769" s="2"/>
      <c r="W769" s="2"/>
    </row>
    <row r="770" spans="10:23" ht="12.75" customHeight="1" x14ac:dyDescent="0.2">
      <c r="J770" s="2"/>
      <c r="L770" s="2"/>
      <c r="M770" s="2"/>
      <c r="N770" s="2"/>
      <c r="O770" s="2"/>
      <c r="V770" s="2"/>
      <c r="W770" s="2"/>
    </row>
    <row r="771" spans="10:23" ht="12.75" customHeight="1" x14ac:dyDescent="0.2">
      <c r="J771" s="2"/>
      <c r="L771" s="2"/>
      <c r="M771" s="2"/>
      <c r="N771" s="2"/>
      <c r="O771" s="2"/>
      <c r="V771" s="2"/>
      <c r="W771" s="2"/>
    </row>
    <row r="772" spans="10:23" ht="12.75" customHeight="1" x14ac:dyDescent="0.2">
      <c r="J772" s="2"/>
      <c r="L772" s="2"/>
      <c r="M772" s="2"/>
      <c r="N772" s="2"/>
      <c r="O772" s="2"/>
      <c r="V772" s="2"/>
      <c r="W772" s="2"/>
    </row>
    <row r="773" spans="10:23" ht="12.75" customHeight="1" x14ac:dyDescent="0.2">
      <c r="J773" s="2"/>
      <c r="L773" s="2"/>
      <c r="M773" s="2"/>
      <c r="N773" s="2"/>
      <c r="O773" s="2"/>
      <c r="V773" s="2"/>
      <c r="W773" s="2"/>
    </row>
    <row r="774" spans="10:23" ht="12.75" customHeight="1" x14ac:dyDescent="0.2">
      <c r="J774" s="2"/>
      <c r="L774" s="2"/>
      <c r="M774" s="2"/>
      <c r="N774" s="2"/>
      <c r="O774" s="2"/>
      <c r="V774" s="2"/>
      <c r="W774" s="2"/>
    </row>
    <row r="775" spans="10:23" ht="12.75" customHeight="1" x14ac:dyDescent="0.2">
      <c r="J775" s="2"/>
      <c r="L775" s="2"/>
      <c r="M775" s="2"/>
      <c r="N775" s="2"/>
      <c r="O775" s="2"/>
      <c r="V775" s="2"/>
      <c r="W775" s="2"/>
    </row>
    <row r="776" spans="10:23" ht="12.75" customHeight="1" x14ac:dyDescent="0.2">
      <c r="J776" s="2"/>
      <c r="L776" s="2"/>
      <c r="M776" s="2"/>
      <c r="N776" s="2"/>
      <c r="O776" s="2"/>
      <c r="V776" s="2"/>
      <c r="W776" s="2"/>
    </row>
    <row r="777" spans="10:23" ht="12.75" customHeight="1" x14ac:dyDescent="0.2">
      <c r="J777" s="2"/>
      <c r="L777" s="2"/>
      <c r="M777" s="2"/>
      <c r="N777" s="2"/>
      <c r="O777" s="2"/>
      <c r="V777" s="2"/>
      <c r="W777" s="2"/>
    </row>
    <row r="778" spans="10:23" ht="12.75" customHeight="1" x14ac:dyDescent="0.2">
      <c r="J778" s="2"/>
      <c r="L778" s="2"/>
      <c r="M778" s="2"/>
      <c r="N778" s="2"/>
      <c r="O778" s="2"/>
      <c r="V778" s="2"/>
      <c r="W778" s="2"/>
    </row>
    <row r="779" spans="10:23" ht="12.75" customHeight="1" x14ac:dyDescent="0.2">
      <c r="J779" s="2"/>
      <c r="L779" s="2"/>
      <c r="M779" s="2"/>
      <c r="N779" s="2"/>
      <c r="O779" s="2"/>
      <c r="V779" s="2"/>
      <c r="W779" s="2"/>
    </row>
    <row r="780" spans="10:23" ht="12.75" customHeight="1" x14ac:dyDescent="0.2">
      <c r="J780" s="2"/>
      <c r="L780" s="2"/>
      <c r="M780" s="2"/>
      <c r="N780" s="2"/>
      <c r="O780" s="2"/>
      <c r="V780" s="2"/>
      <c r="W780" s="2"/>
    </row>
    <row r="781" spans="10:23" ht="12.75" customHeight="1" x14ac:dyDescent="0.2">
      <c r="J781" s="2"/>
      <c r="L781" s="2"/>
      <c r="M781" s="2"/>
      <c r="N781" s="2"/>
      <c r="O781" s="2"/>
      <c r="V781" s="2"/>
      <c r="W781" s="2"/>
    </row>
    <row r="782" spans="10:23" ht="12.75" customHeight="1" x14ac:dyDescent="0.2">
      <c r="J782" s="2"/>
      <c r="L782" s="2"/>
      <c r="M782" s="2"/>
      <c r="N782" s="2"/>
      <c r="O782" s="2"/>
      <c r="V782" s="2"/>
      <c r="W782" s="2"/>
    </row>
    <row r="783" spans="10:23" ht="12.75" customHeight="1" x14ac:dyDescent="0.2">
      <c r="J783" s="2"/>
      <c r="L783" s="2"/>
      <c r="M783" s="2"/>
      <c r="N783" s="2"/>
      <c r="O783" s="2"/>
      <c r="V783" s="2"/>
      <c r="W783" s="2"/>
    </row>
    <row r="784" spans="10:23" ht="12.75" customHeight="1" x14ac:dyDescent="0.2">
      <c r="J784" s="2"/>
      <c r="L784" s="2"/>
      <c r="M784" s="2"/>
      <c r="N784" s="2"/>
      <c r="O784" s="2"/>
      <c r="V784" s="2"/>
      <c r="W784" s="2"/>
    </row>
    <row r="785" spans="10:23" ht="12.75" customHeight="1" x14ac:dyDescent="0.2">
      <c r="J785" s="2"/>
      <c r="L785" s="2"/>
      <c r="M785" s="2"/>
      <c r="N785" s="2"/>
      <c r="O785" s="2"/>
      <c r="V785" s="2"/>
      <c r="W785" s="2"/>
    </row>
    <row r="786" spans="10:23" ht="12.75" customHeight="1" x14ac:dyDescent="0.2">
      <c r="J786" s="2"/>
      <c r="L786" s="2"/>
      <c r="M786" s="2"/>
      <c r="N786" s="2"/>
      <c r="O786" s="2"/>
      <c r="V786" s="2"/>
      <c r="W786" s="2"/>
    </row>
    <row r="787" spans="10:23" ht="12.75" customHeight="1" x14ac:dyDescent="0.2">
      <c r="J787" s="2"/>
      <c r="L787" s="2"/>
      <c r="M787" s="2"/>
      <c r="N787" s="2"/>
      <c r="O787" s="2"/>
      <c r="V787" s="2"/>
      <c r="W787" s="2"/>
    </row>
    <row r="788" spans="10:23" ht="12.75" customHeight="1" x14ac:dyDescent="0.2">
      <c r="J788" s="2"/>
      <c r="L788" s="2"/>
      <c r="M788" s="2"/>
      <c r="N788" s="2"/>
      <c r="O788" s="2"/>
      <c r="V788" s="2"/>
      <c r="W788" s="2"/>
    </row>
    <row r="789" spans="10:23" ht="12.75" customHeight="1" x14ac:dyDescent="0.2">
      <c r="J789" s="2"/>
      <c r="L789" s="2"/>
      <c r="M789" s="2"/>
      <c r="N789" s="2"/>
      <c r="O789" s="2"/>
      <c r="V789" s="2"/>
      <c r="W789" s="2"/>
    </row>
    <row r="790" spans="10:23" ht="12.75" customHeight="1" x14ac:dyDescent="0.2">
      <c r="J790" s="2"/>
      <c r="L790" s="2"/>
      <c r="M790" s="2"/>
      <c r="N790" s="2"/>
      <c r="O790" s="2"/>
      <c r="V790" s="2"/>
      <c r="W790" s="2"/>
    </row>
    <row r="791" spans="10:23" ht="12.75" customHeight="1" x14ac:dyDescent="0.2">
      <c r="J791" s="2"/>
      <c r="L791" s="2"/>
      <c r="M791" s="2"/>
      <c r="N791" s="2"/>
      <c r="O791" s="2"/>
      <c r="V791" s="2"/>
      <c r="W791" s="2"/>
    </row>
    <row r="792" spans="10:23" ht="12.75" customHeight="1" x14ac:dyDescent="0.2">
      <c r="J792" s="2"/>
      <c r="L792" s="2"/>
      <c r="M792" s="2"/>
      <c r="N792" s="2"/>
      <c r="O792" s="2"/>
      <c r="V792" s="2"/>
      <c r="W792" s="2"/>
    </row>
    <row r="793" spans="10:23" ht="12.75" customHeight="1" x14ac:dyDescent="0.2">
      <c r="J793" s="2"/>
      <c r="L793" s="2"/>
      <c r="M793" s="2"/>
      <c r="N793" s="2"/>
      <c r="O793" s="2"/>
      <c r="V793" s="2"/>
      <c r="W793" s="2"/>
    </row>
    <row r="794" spans="10:23" ht="12.75" customHeight="1" x14ac:dyDescent="0.2">
      <c r="J794" s="2"/>
      <c r="L794" s="2"/>
      <c r="M794" s="2"/>
      <c r="N794" s="2"/>
      <c r="O794" s="2"/>
      <c r="V794" s="2"/>
      <c r="W794" s="2"/>
    </row>
    <row r="795" spans="10:23" ht="12.75" customHeight="1" x14ac:dyDescent="0.2">
      <c r="J795" s="2"/>
      <c r="L795" s="2"/>
      <c r="M795" s="2"/>
      <c r="N795" s="2"/>
      <c r="O795" s="2"/>
      <c r="V795" s="2"/>
      <c r="W795" s="2"/>
    </row>
    <row r="796" spans="10:23" ht="12.75" customHeight="1" x14ac:dyDescent="0.2">
      <c r="J796" s="2"/>
      <c r="L796" s="2"/>
      <c r="M796" s="2"/>
      <c r="N796" s="2"/>
      <c r="O796" s="2"/>
      <c r="V796" s="2"/>
      <c r="W796" s="2"/>
    </row>
    <row r="797" spans="10:23" ht="12.75" customHeight="1" x14ac:dyDescent="0.2">
      <c r="J797" s="2"/>
      <c r="L797" s="2"/>
      <c r="M797" s="2"/>
      <c r="N797" s="2"/>
      <c r="O797" s="2"/>
      <c r="V797" s="2"/>
      <c r="W797" s="2"/>
    </row>
    <row r="798" spans="10:23" ht="12.75" customHeight="1" x14ac:dyDescent="0.2">
      <c r="J798" s="2"/>
      <c r="L798" s="2"/>
      <c r="M798" s="2"/>
      <c r="N798" s="2"/>
      <c r="O798" s="2"/>
      <c r="V798" s="2"/>
      <c r="W798" s="2"/>
    </row>
    <row r="799" spans="10:23" ht="12.75" customHeight="1" x14ac:dyDescent="0.2">
      <c r="J799" s="2"/>
      <c r="L799" s="2"/>
      <c r="M799" s="2"/>
      <c r="N799" s="2"/>
      <c r="O799" s="2"/>
      <c r="V799" s="2"/>
      <c r="W799" s="2"/>
    </row>
    <row r="800" spans="10:23" ht="12.75" customHeight="1" x14ac:dyDescent="0.2">
      <c r="J800" s="2"/>
      <c r="L800" s="2"/>
      <c r="M800" s="2"/>
      <c r="N800" s="2"/>
      <c r="O800" s="2"/>
      <c r="V800" s="2"/>
      <c r="W800" s="2"/>
    </row>
    <row r="801" spans="10:23" ht="12.75" customHeight="1" x14ac:dyDescent="0.2">
      <c r="J801" s="2"/>
      <c r="L801" s="2"/>
      <c r="M801" s="2"/>
      <c r="N801" s="2"/>
      <c r="O801" s="2"/>
      <c r="V801" s="2"/>
      <c r="W801" s="2"/>
    </row>
    <row r="802" spans="10:23" ht="12.75" customHeight="1" x14ac:dyDescent="0.2">
      <c r="J802" s="2"/>
      <c r="L802" s="2"/>
      <c r="M802" s="2"/>
      <c r="N802" s="2"/>
      <c r="O802" s="2"/>
      <c r="V802" s="2"/>
      <c r="W802" s="2"/>
    </row>
    <row r="803" spans="10:23" ht="12.75" customHeight="1" x14ac:dyDescent="0.2">
      <c r="J803" s="2"/>
      <c r="L803" s="2"/>
      <c r="M803" s="2"/>
      <c r="N803" s="2"/>
      <c r="O803" s="2"/>
      <c r="V803" s="2"/>
      <c r="W803" s="2"/>
    </row>
    <row r="804" spans="10:23" ht="12.75" customHeight="1" x14ac:dyDescent="0.2">
      <c r="J804" s="2"/>
      <c r="L804" s="2"/>
      <c r="M804" s="2"/>
      <c r="N804" s="2"/>
      <c r="O804" s="2"/>
      <c r="V804" s="2"/>
      <c r="W804" s="2"/>
    </row>
    <row r="805" spans="10:23" ht="12.75" customHeight="1" x14ac:dyDescent="0.2">
      <c r="J805" s="2"/>
      <c r="L805" s="2"/>
      <c r="M805" s="2"/>
      <c r="N805" s="2"/>
      <c r="O805" s="2"/>
      <c r="V805" s="2"/>
      <c r="W805" s="2"/>
    </row>
    <row r="806" spans="10:23" ht="12.75" customHeight="1" x14ac:dyDescent="0.2">
      <c r="J806" s="2"/>
      <c r="L806" s="2"/>
      <c r="M806" s="2"/>
      <c r="N806" s="2"/>
      <c r="O806" s="2"/>
      <c r="V806" s="2"/>
      <c r="W806" s="2"/>
    </row>
    <row r="807" spans="10:23" ht="12.75" customHeight="1" x14ac:dyDescent="0.2">
      <c r="J807" s="2"/>
      <c r="L807" s="2"/>
      <c r="M807" s="2"/>
      <c r="N807" s="2"/>
      <c r="O807" s="2"/>
      <c r="V807" s="2"/>
      <c r="W807" s="2"/>
    </row>
    <row r="808" spans="10:23" ht="12.75" customHeight="1" x14ac:dyDescent="0.2">
      <c r="J808" s="2"/>
      <c r="L808" s="2"/>
      <c r="M808" s="2"/>
      <c r="N808" s="2"/>
      <c r="O808" s="2"/>
      <c r="V808" s="2"/>
      <c r="W808" s="2"/>
    </row>
    <row r="809" spans="10:23" ht="12.75" customHeight="1" x14ac:dyDescent="0.2">
      <c r="J809" s="2"/>
      <c r="L809" s="2"/>
      <c r="M809" s="2"/>
      <c r="N809" s="2"/>
      <c r="O809" s="2"/>
      <c r="V809" s="2"/>
      <c r="W809" s="2"/>
    </row>
    <row r="810" spans="10:23" ht="12.75" customHeight="1" x14ac:dyDescent="0.2">
      <c r="J810" s="2"/>
      <c r="L810" s="2"/>
      <c r="M810" s="2"/>
      <c r="N810" s="2"/>
      <c r="O810" s="2"/>
      <c r="V810" s="2"/>
      <c r="W810" s="2"/>
    </row>
    <row r="811" spans="10:23" ht="12.75" customHeight="1" x14ac:dyDescent="0.2">
      <c r="J811" s="2"/>
      <c r="L811" s="2"/>
      <c r="M811" s="2"/>
      <c r="N811" s="2"/>
      <c r="O811" s="2"/>
      <c r="V811" s="2"/>
      <c r="W811" s="2"/>
    </row>
    <row r="812" spans="10:23" ht="12.75" customHeight="1" x14ac:dyDescent="0.2">
      <c r="J812" s="2"/>
      <c r="L812" s="2"/>
      <c r="M812" s="2"/>
      <c r="N812" s="2"/>
      <c r="O812" s="2"/>
      <c r="V812" s="2"/>
      <c r="W812" s="2"/>
    </row>
    <row r="813" spans="10:23" ht="12.75" customHeight="1" x14ac:dyDescent="0.2">
      <c r="J813" s="2"/>
      <c r="L813" s="2"/>
      <c r="M813" s="2"/>
      <c r="N813" s="2"/>
      <c r="O813" s="2"/>
      <c r="V813" s="2"/>
      <c r="W813" s="2"/>
    </row>
    <row r="814" spans="10:23" ht="12.75" customHeight="1" x14ac:dyDescent="0.2">
      <c r="J814" s="2"/>
      <c r="L814" s="2"/>
      <c r="M814" s="2"/>
      <c r="N814" s="2"/>
      <c r="O814" s="2"/>
      <c r="V814" s="2"/>
      <c r="W814" s="2"/>
    </row>
    <row r="815" spans="10:23" ht="12.75" customHeight="1" x14ac:dyDescent="0.2">
      <c r="J815" s="2"/>
      <c r="L815" s="2"/>
      <c r="M815" s="2"/>
      <c r="N815" s="2"/>
      <c r="O815" s="2"/>
      <c r="V815" s="2"/>
      <c r="W815" s="2"/>
    </row>
    <row r="816" spans="10:23" ht="12.75" customHeight="1" x14ac:dyDescent="0.2">
      <c r="J816" s="2"/>
      <c r="L816" s="2"/>
      <c r="M816" s="2"/>
      <c r="N816" s="2"/>
      <c r="O816" s="2"/>
      <c r="V816" s="2"/>
      <c r="W816" s="2"/>
    </row>
    <row r="817" spans="10:23" ht="12.75" customHeight="1" x14ac:dyDescent="0.2">
      <c r="J817" s="2"/>
      <c r="L817" s="2"/>
      <c r="M817" s="2"/>
      <c r="N817" s="2"/>
      <c r="O817" s="2"/>
      <c r="V817" s="2"/>
      <c r="W817" s="2"/>
    </row>
    <row r="818" spans="10:23" ht="12.75" customHeight="1" x14ac:dyDescent="0.2">
      <c r="J818" s="2"/>
      <c r="L818" s="2"/>
      <c r="M818" s="2"/>
      <c r="N818" s="2"/>
      <c r="O818" s="2"/>
      <c r="V818" s="2"/>
      <c r="W818" s="2"/>
    </row>
    <row r="819" spans="10:23" ht="12.75" customHeight="1" x14ac:dyDescent="0.2">
      <c r="J819" s="2"/>
      <c r="L819" s="2"/>
      <c r="M819" s="2"/>
      <c r="N819" s="2"/>
      <c r="O819" s="2"/>
      <c r="V819" s="2"/>
      <c r="W819" s="2"/>
    </row>
    <row r="820" spans="10:23" ht="12.75" customHeight="1" x14ac:dyDescent="0.2">
      <c r="J820" s="2"/>
      <c r="L820" s="2"/>
      <c r="M820" s="2"/>
      <c r="N820" s="2"/>
      <c r="O820" s="2"/>
      <c r="V820" s="2"/>
      <c r="W820" s="2"/>
    </row>
    <row r="821" spans="10:23" ht="12.75" customHeight="1" x14ac:dyDescent="0.2">
      <c r="J821" s="2"/>
      <c r="L821" s="2"/>
      <c r="M821" s="2"/>
      <c r="N821" s="2"/>
      <c r="O821" s="2"/>
      <c r="V821" s="2"/>
      <c r="W821" s="2"/>
    </row>
    <row r="822" spans="10:23" ht="12.75" customHeight="1" x14ac:dyDescent="0.2">
      <c r="J822" s="2"/>
      <c r="L822" s="2"/>
      <c r="M822" s="2"/>
      <c r="N822" s="2"/>
      <c r="O822" s="2"/>
      <c r="V822" s="2"/>
      <c r="W822" s="2"/>
    </row>
    <row r="823" spans="10:23" ht="12.75" customHeight="1" x14ac:dyDescent="0.2">
      <c r="J823" s="2"/>
      <c r="L823" s="2"/>
      <c r="M823" s="2"/>
      <c r="N823" s="2"/>
      <c r="O823" s="2"/>
      <c r="V823" s="2"/>
      <c r="W823" s="2"/>
    </row>
    <row r="824" spans="10:23" ht="12.75" customHeight="1" x14ac:dyDescent="0.2">
      <c r="J824" s="2"/>
      <c r="L824" s="2"/>
      <c r="M824" s="2"/>
      <c r="N824" s="2"/>
      <c r="O824" s="2"/>
      <c r="V824" s="2"/>
      <c r="W824" s="2"/>
    </row>
    <row r="825" spans="10:23" ht="12.75" customHeight="1" x14ac:dyDescent="0.2">
      <c r="J825" s="2"/>
      <c r="L825" s="2"/>
      <c r="M825" s="2"/>
      <c r="N825" s="2"/>
      <c r="O825" s="2"/>
      <c r="V825" s="2"/>
      <c r="W825" s="2"/>
    </row>
    <row r="826" spans="10:23" ht="12.75" customHeight="1" x14ac:dyDescent="0.2">
      <c r="J826" s="2"/>
      <c r="L826" s="2"/>
      <c r="M826" s="2"/>
      <c r="N826" s="2"/>
      <c r="O826" s="2"/>
      <c r="V826" s="2"/>
      <c r="W826" s="2"/>
    </row>
    <row r="827" spans="10:23" ht="12.75" customHeight="1" x14ac:dyDescent="0.2">
      <c r="J827" s="2"/>
      <c r="L827" s="2"/>
      <c r="M827" s="2"/>
      <c r="N827" s="2"/>
      <c r="O827" s="2"/>
      <c r="V827" s="2"/>
      <c r="W827" s="2"/>
    </row>
    <row r="828" spans="10:23" ht="12.75" customHeight="1" x14ac:dyDescent="0.2">
      <c r="J828" s="2"/>
      <c r="L828" s="2"/>
      <c r="M828" s="2"/>
      <c r="N828" s="2"/>
      <c r="O828" s="2"/>
      <c r="V828" s="2"/>
      <c r="W828" s="2"/>
    </row>
    <row r="829" spans="10:23" ht="12.75" customHeight="1" x14ac:dyDescent="0.2">
      <c r="J829" s="2"/>
      <c r="L829" s="2"/>
      <c r="M829" s="2"/>
      <c r="N829" s="2"/>
      <c r="O829" s="2"/>
      <c r="V829" s="2"/>
      <c r="W829" s="2"/>
    </row>
    <row r="830" spans="10:23" ht="12.75" customHeight="1" x14ac:dyDescent="0.2">
      <c r="J830" s="2"/>
      <c r="L830" s="2"/>
      <c r="M830" s="2"/>
      <c r="N830" s="2"/>
      <c r="O830" s="2"/>
      <c r="V830" s="2"/>
      <c r="W830" s="2"/>
    </row>
    <row r="831" spans="10:23" ht="12.75" customHeight="1" x14ac:dyDescent="0.2">
      <c r="J831" s="2"/>
      <c r="L831" s="2"/>
      <c r="M831" s="2"/>
      <c r="N831" s="2"/>
      <c r="O831" s="2"/>
      <c r="V831" s="2"/>
      <c r="W831" s="2"/>
    </row>
    <row r="832" spans="10:23" ht="12.75" customHeight="1" x14ac:dyDescent="0.2">
      <c r="J832" s="2"/>
      <c r="L832" s="2"/>
      <c r="M832" s="2"/>
      <c r="N832" s="2"/>
      <c r="O832" s="2"/>
      <c r="V832" s="2"/>
      <c r="W832" s="2"/>
    </row>
    <row r="833" spans="10:23" ht="12.75" customHeight="1" x14ac:dyDescent="0.2">
      <c r="J833" s="2"/>
      <c r="L833" s="2"/>
      <c r="M833" s="2"/>
      <c r="N833" s="2"/>
      <c r="O833" s="2"/>
      <c r="V833" s="2"/>
      <c r="W833" s="2"/>
    </row>
    <row r="834" spans="10:23" ht="12.75" customHeight="1" x14ac:dyDescent="0.2">
      <c r="J834" s="2"/>
      <c r="L834" s="2"/>
      <c r="M834" s="2"/>
      <c r="N834" s="2"/>
      <c r="O834" s="2"/>
      <c r="V834" s="2"/>
      <c r="W834" s="2"/>
    </row>
    <row r="835" spans="10:23" ht="12.75" customHeight="1" x14ac:dyDescent="0.2">
      <c r="J835" s="2"/>
      <c r="L835" s="2"/>
      <c r="M835" s="2"/>
      <c r="N835" s="2"/>
      <c r="O835" s="2"/>
      <c r="V835" s="2"/>
      <c r="W835" s="2"/>
    </row>
    <row r="836" spans="10:23" ht="12.75" customHeight="1" x14ac:dyDescent="0.2">
      <c r="J836" s="2"/>
      <c r="L836" s="2"/>
      <c r="M836" s="2"/>
      <c r="N836" s="2"/>
      <c r="O836" s="2"/>
      <c r="V836" s="2"/>
      <c r="W836" s="2"/>
    </row>
    <row r="837" spans="10:23" ht="12.75" customHeight="1" x14ac:dyDescent="0.2">
      <c r="J837" s="2"/>
      <c r="L837" s="2"/>
      <c r="M837" s="2"/>
      <c r="N837" s="2"/>
      <c r="O837" s="2"/>
      <c r="V837" s="2"/>
      <c r="W837" s="2"/>
    </row>
    <row r="838" spans="10:23" ht="12.75" customHeight="1" x14ac:dyDescent="0.2">
      <c r="J838" s="2"/>
      <c r="L838" s="2"/>
      <c r="M838" s="2"/>
      <c r="N838" s="2"/>
      <c r="O838" s="2"/>
      <c r="V838" s="2"/>
      <c r="W838" s="2"/>
    </row>
    <row r="839" spans="10:23" ht="12.75" customHeight="1" x14ac:dyDescent="0.2">
      <c r="J839" s="2"/>
      <c r="L839" s="2"/>
      <c r="M839" s="2"/>
      <c r="N839" s="2"/>
      <c r="O839" s="2"/>
      <c r="V839" s="2"/>
      <c r="W839" s="2"/>
    </row>
    <row r="840" spans="10:23" ht="12.75" customHeight="1" x14ac:dyDescent="0.2">
      <c r="J840" s="2"/>
      <c r="L840" s="2"/>
      <c r="M840" s="2"/>
      <c r="N840" s="2"/>
      <c r="O840" s="2"/>
      <c r="V840" s="2"/>
      <c r="W840" s="2"/>
    </row>
    <row r="841" spans="10:23" ht="12.75" customHeight="1" x14ac:dyDescent="0.2">
      <c r="J841" s="2"/>
      <c r="L841" s="2"/>
      <c r="M841" s="2"/>
      <c r="N841" s="2"/>
      <c r="O841" s="2"/>
      <c r="V841" s="2"/>
      <c r="W841" s="2"/>
    </row>
    <row r="842" spans="10:23" ht="12.75" customHeight="1" x14ac:dyDescent="0.2">
      <c r="J842" s="2"/>
      <c r="L842" s="2"/>
      <c r="M842" s="2"/>
      <c r="N842" s="2"/>
      <c r="O842" s="2"/>
      <c r="V842" s="2"/>
      <c r="W842" s="2"/>
    </row>
    <row r="843" spans="10:23" ht="12.75" customHeight="1" x14ac:dyDescent="0.2">
      <c r="J843" s="2"/>
      <c r="L843" s="2"/>
      <c r="M843" s="2"/>
      <c r="N843" s="2"/>
      <c r="O843" s="2"/>
      <c r="V843" s="2"/>
      <c r="W843" s="2"/>
    </row>
    <row r="844" spans="10:23" ht="12.75" customHeight="1" x14ac:dyDescent="0.2">
      <c r="J844" s="2"/>
      <c r="L844" s="2"/>
      <c r="M844" s="2"/>
      <c r="N844" s="2"/>
      <c r="O844" s="2"/>
      <c r="V844" s="2"/>
      <c r="W844" s="2"/>
    </row>
    <row r="845" spans="10:23" ht="12.75" customHeight="1" x14ac:dyDescent="0.2">
      <c r="J845" s="2"/>
      <c r="L845" s="2"/>
      <c r="M845" s="2"/>
      <c r="N845" s="2"/>
      <c r="O845" s="2"/>
      <c r="V845" s="2"/>
      <c r="W845" s="2"/>
    </row>
    <row r="846" spans="10:23" ht="12.75" customHeight="1" x14ac:dyDescent="0.2">
      <c r="J846" s="2"/>
      <c r="L846" s="2"/>
      <c r="M846" s="2"/>
      <c r="N846" s="2"/>
      <c r="O846" s="2"/>
      <c r="V846" s="2"/>
      <c r="W846" s="2"/>
    </row>
    <row r="847" spans="10:23" ht="12.75" customHeight="1" x14ac:dyDescent="0.2">
      <c r="J847" s="2"/>
      <c r="L847" s="2"/>
      <c r="M847" s="2"/>
      <c r="N847" s="2"/>
      <c r="O847" s="2"/>
      <c r="V847" s="2"/>
      <c r="W847" s="2"/>
    </row>
    <row r="848" spans="10:23" ht="12.75" customHeight="1" x14ac:dyDescent="0.2">
      <c r="J848" s="2"/>
      <c r="L848" s="2"/>
      <c r="M848" s="2"/>
      <c r="N848" s="2"/>
      <c r="O848" s="2"/>
      <c r="V848" s="2"/>
      <c r="W848" s="2"/>
    </row>
    <row r="849" spans="10:23" ht="12.75" customHeight="1" x14ac:dyDescent="0.2">
      <c r="J849" s="2"/>
      <c r="L849" s="2"/>
      <c r="M849" s="2"/>
      <c r="N849" s="2"/>
      <c r="O849" s="2"/>
      <c r="V849" s="2"/>
      <c r="W849" s="2"/>
    </row>
    <row r="850" spans="10:23" ht="12.75" customHeight="1" x14ac:dyDescent="0.2">
      <c r="J850" s="2"/>
      <c r="L850" s="2"/>
      <c r="M850" s="2"/>
      <c r="N850" s="2"/>
      <c r="O850" s="2"/>
      <c r="V850" s="2"/>
      <c r="W850" s="2"/>
    </row>
    <row r="851" spans="10:23" ht="12.75" customHeight="1" x14ac:dyDescent="0.2">
      <c r="J851" s="2"/>
      <c r="L851" s="2"/>
      <c r="M851" s="2"/>
      <c r="N851" s="2"/>
      <c r="O851" s="2"/>
      <c r="V851" s="2"/>
      <c r="W851" s="2"/>
    </row>
    <row r="852" spans="10:23" ht="12.75" customHeight="1" x14ac:dyDescent="0.2">
      <c r="J852" s="2"/>
      <c r="L852" s="2"/>
      <c r="M852" s="2"/>
      <c r="N852" s="2"/>
      <c r="O852" s="2"/>
      <c r="V852" s="2"/>
      <c r="W852" s="2"/>
    </row>
    <row r="853" spans="10:23" ht="12.75" customHeight="1" x14ac:dyDescent="0.2">
      <c r="J853" s="2"/>
      <c r="L853" s="2"/>
      <c r="M853" s="2"/>
      <c r="N853" s="2"/>
      <c r="O853" s="2"/>
      <c r="V853" s="2"/>
      <c r="W853" s="2"/>
    </row>
    <row r="854" spans="10:23" ht="12.75" customHeight="1" x14ac:dyDescent="0.2">
      <c r="J854" s="2"/>
      <c r="L854" s="2"/>
      <c r="M854" s="2"/>
      <c r="N854" s="2"/>
      <c r="O854" s="2"/>
      <c r="V854" s="2"/>
      <c r="W854" s="2"/>
    </row>
    <row r="855" spans="10:23" ht="12.75" customHeight="1" x14ac:dyDescent="0.2">
      <c r="J855" s="2"/>
      <c r="L855" s="2"/>
      <c r="M855" s="2"/>
      <c r="N855" s="2"/>
      <c r="O855" s="2"/>
      <c r="V855" s="2"/>
      <c r="W855" s="2"/>
    </row>
    <row r="856" spans="10:23" ht="12.75" customHeight="1" x14ac:dyDescent="0.2">
      <c r="J856" s="2"/>
      <c r="L856" s="2"/>
      <c r="M856" s="2"/>
      <c r="N856" s="2"/>
      <c r="O856" s="2"/>
      <c r="V856" s="2"/>
      <c r="W856" s="2"/>
    </row>
    <row r="857" spans="10:23" ht="12.75" customHeight="1" x14ac:dyDescent="0.2">
      <c r="J857" s="2"/>
      <c r="L857" s="2"/>
      <c r="M857" s="2"/>
      <c r="N857" s="2"/>
      <c r="O857" s="2"/>
      <c r="V857" s="2"/>
      <c r="W857" s="2"/>
    </row>
    <row r="858" spans="10:23" ht="12.75" customHeight="1" x14ac:dyDescent="0.2">
      <c r="J858" s="2"/>
      <c r="L858" s="2"/>
      <c r="M858" s="2"/>
      <c r="N858" s="2"/>
      <c r="O858" s="2"/>
      <c r="V858" s="2"/>
      <c r="W858" s="2"/>
    </row>
    <row r="859" spans="10:23" ht="12.75" customHeight="1" x14ac:dyDescent="0.2">
      <c r="J859" s="2"/>
      <c r="L859" s="2"/>
      <c r="M859" s="2"/>
      <c r="N859" s="2"/>
      <c r="O859" s="2"/>
      <c r="V859" s="2"/>
      <c r="W859" s="2"/>
    </row>
    <row r="860" spans="10:23" ht="12.75" customHeight="1" x14ac:dyDescent="0.2">
      <c r="J860" s="2"/>
      <c r="L860" s="2"/>
      <c r="M860" s="2"/>
      <c r="N860" s="2"/>
      <c r="O860" s="2"/>
      <c r="V860" s="2"/>
      <c r="W860" s="2"/>
    </row>
    <row r="861" spans="10:23" ht="12.75" customHeight="1" x14ac:dyDescent="0.2">
      <c r="J861" s="2"/>
      <c r="L861" s="2"/>
      <c r="M861" s="2"/>
      <c r="N861" s="2"/>
      <c r="O861" s="2"/>
      <c r="V861" s="2"/>
      <c r="W861" s="2"/>
    </row>
    <row r="862" spans="10:23" ht="12.75" customHeight="1" x14ac:dyDescent="0.2">
      <c r="J862" s="2"/>
      <c r="L862" s="2"/>
      <c r="M862" s="2"/>
      <c r="N862" s="2"/>
      <c r="O862" s="2"/>
      <c r="V862" s="2"/>
      <c r="W862" s="2"/>
    </row>
    <row r="863" spans="10:23" ht="12.75" customHeight="1" x14ac:dyDescent="0.2">
      <c r="J863" s="2"/>
      <c r="L863" s="2"/>
      <c r="M863" s="2"/>
      <c r="N863" s="2"/>
      <c r="O863" s="2"/>
      <c r="V863" s="2"/>
      <c r="W863" s="2"/>
    </row>
    <row r="864" spans="10:23" ht="12.75" customHeight="1" x14ac:dyDescent="0.2">
      <c r="J864" s="2"/>
      <c r="L864" s="2"/>
      <c r="M864" s="2"/>
      <c r="N864" s="2"/>
      <c r="O864" s="2"/>
      <c r="V864" s="2"/>
      <c r="W864" s="2"/>
    </row>
    <row r="865" spans="10:23" ht="12.75" customHeight="1" x14ac:dyDescent="0.2">
      <c r="J865" s="2"/>
      <c r="L865" s="2"/>
      <c r="M865" s="2"/>
      <c r="N865" s="2"/>
      <c r="O865" s="2"/>
      <c r="V865" s="2"/>
      <c r="W865" s="2"/>
    </row>
    <row r="866" spans="10:23" ht="12.75" customHeight="1" x14ac:dyDescent="0.2">
      <c r="J866" s="2"/>
      <c r="L866" s="2"/>
      <c r="M866" s="2"/>
      <c r="N866" s="2"/>
      <c r="O866" s="2"/>
      <c r="V866" s="2"/>
      <c r="W866" s="2"/>
    </row>
    <row r="867" spans="10:23" ht="12.75" customHeight="1" x14ac:dyDescent="0.2">
      <c r="J867" s="2"/>
      <c r="L867" s="2"/>
      <c r="M867" s="2"/>
      <c r="N867" s="2"/>
      <c r="O867" s="2"/>
      <c r="V867" s="2"/>
      <c r="W867" s="2"/>
    </row>
    <row r="868" spans="10:23" ht="12.75" customHeight="1" x14ac:dyDescent="0.2">
      <c r="J868" s="2"/>
      <c r="L868" s="2"/>
      <c r="M868" s="2"/>
      <c r="N868" s="2"/>
      <c r="O868" s="2"/>
      <c r="V868" s="2"/>
      <c r="W868" s="2"/>
    </row>
    <row r="869" spans="10:23" ht="12.75" customHeight="1" x14ac:dyDescent="0.2">
      <c r="J869" s="2"/>
      <c r="L869" s="2"/>
      <c r="M869" s="2"/>
      <c r="N869" s="2"/>
      <c r="O869" s="2"/>
      <c r="V869" s="2"/>
      <c r="W869" s="2"/>
    </row>
    <row r="870" spans="10:23" ht="12.75" customHeight="1" x14ac:dyDescent="0.2">
      <c r="J870" s="2"/>
      <c r="L870" s="2"/>
      <c r="M870" s="2"/>
      <c r="N870" s="2"/>
      <c r="O870" s="2"/>
      <c r="V870" s="2"/>
      <c r="W870" s="2"/>
    </row>
    <row r="871" spans="10:23" ht="12.75" customHeight="1" x14ac:dyDescent="0.2">
      <c r="J871" s="2"/>
      <c r="L871" s="2"/>
      <c r="M871" s="2"/>
      <c r="N871" s="2"/>
      <c r="O871" s="2"/>
      <c r="V871" s="2"/>
      <c r="W871" s="2"/>
    </row>
    <row r="872" spans="10:23" ht="12.75" customHeight="1" x14ac:dyDescent="0.2">
      <c r="J872" s="2"/>
      <c r="L872" s="2"/>
      <c r="M872" s="2"/>
      <c r="N872" s="2"/>
      <c r="O872" s="2"/>
      <c r="V872" s="2"/>
      <c r="W872" s="2"/>
    </row>
    <row r="873" spans="10:23" ht="12.75" customHeight="1" x14ac:dyDescent="0.2">
      <c r="J873" s="2"/>
      <c r="L873" s="2"/>
      <c r="M873" s="2"/>
      <c r="N873" s="2"/>
      <c r="O873" s="2"/>
      <c r="V873" s="2"/>
      <c r="W873" s="2"/>
    </row>
    <row r="874" spans="10:23" ht="12.75" customHeight="1" x14ac:dyDescent="0.2">
      <c r="J874" s="2"/>
      <c r="L874" s="2"/>
      <c r="M874" s="2"/>
      <c r="N874" s="2"/>
      <c r="O874" s="2"/>
      <c r="V874" s="2"/>
      <c r="W874" s="2"/>
    </row>
    <row r="875" spans="10:23" ht="12.75" customHeight="1" x14ac:dyDescent="0.2">
      <c r="J875" s="2"/>
      <c r="L875" s="2"/>
      <c r="M875" s="2"/>
      <c r="N875" s="2"/>
      <c r="O875" s="2"/>
      <c r="V875" s="2"/>
      <c r="W875" s="2"/>
    </row>
    <row r="876" spans="10:23" ht="12.75" customHeight="1" x14ac:dyDescent="0.2">
      <c r="J876" s="2"/>
      <c r="L876" s="2"/>
      <c r="M876" s="2"/>
      <c r="N876" s="2"/>
      <c r="O876" s="2"/>
      <c r="V876" s="2"/>
      <c r="W876" s="2"/>
    </row>
    <row r="877" spans="10:23" ht="12.75" customHeight="1" x14ac:dyDescent="0.2">
      <c r="J877" s="2"/>
      <c r="L877" s="2"/>
      <c r="M877" s="2"/>
      <c r="N877" s="2"/>
      <c r="O877" s="2"/>
      <c r="V877" s="2"/>
      <c r="W877" s="2"/>
    </row>
    <row r="878" spans="10:23" ht="12.75" customHeight="1" x14ac:dyDescent="0.2">
      <c r="J878" s="2"/>
      <c r="L878" s="2"/>
      <c r="M878" s="2"/>
      <c r="N878" s="2"/>
      <c r="O878" s="2"/>
      <c r="V878" s="2"/>
      <c r="W878" s="2"/>
    </row>
    <row r="879" spans="10:23" ht="12.75" customHeight="1" x14ac:dyDescent="0.2">
      <c r="J879" s="2"/>
      <c r="L879" s="2"/>
      <c r="M879" s="2"/>
      <c r="N879" s="2"/>
      <c r="O879" s="2"/>
      <c r="V879" s="2"/>
      <c r="W879" s="2"/>
    </row>
    <row r="880" spans="10:23" ht="12.75" customHeight="1" x14ac:dyDescent="0.2">
      <c r="J880" s="2"/>
      <c r="L880" s="2"/>
      <c r="M880" s="2"/>
      <c r="N880" s="2"/>
      <c r="O880" s="2"/>
      <c r="V880" s="2"/>
      <c r="W880" s="2"/>
    </row>
    <row r="881" spans="10:23" ht="12.75" customHeight="1" x14ac:dyDescent="0.2">
      <c r="J881" s="2"/>
      <c r="L881" s="2"/>
      <c r="M881" s="2"/>
      <c r="N881" s="2"/>
      <c r="O881" s="2"/>
      <c r="V881" s="2"/>
      <c r="W881" s="2"/>
    </row>
    <row r="882" spans="10:23" ht="12.75" customHeight="1" x14ac:dyDescent="0.2">
      <c r="J882" s="2"/>
      <c r="L882" s="2"/>
      <c r="M882" s="2"/>
      <c r="N882" s="2"/>
      <c r="O882" s="2"/>
      <c r="V882" s="2"/>
      <c r="W882" s="2"/>
    </row>
    <row r="883" spans="10:23" ht="12.75" customHeight="1" x14ac:dyDescent="0.2">
      <c r="J883" s="2"/>
      <c r="L883" s="2"/>
      <c r="M883" s="2"/>
      <c r="N883" s="2"/>
      <c r="O883" s="2"/>
      <c r="V883" s="2"/>
      <c r="W883" s="2"/>
    </row>
    <row r="884" spans="10:23" ht="12.75" customHeight="1" x14ac:dyDescent="0.2">
      <c r="J884" s="2"/>
      <c r="L884" s="2"/>
      <c r="M884" s="2"/>
      <c r="N884" s="2"/>
      <c r="O884" s="2"/>
      <c r="V884" s="2"/>
      <c r="W884" s="2"/>
    </row>
    <row r="885" spans="10:23" ht="12.75" customHeight="1" x14ac:dyDescent="0.2">
      <c r="J885" s="2"/>
      <c r="L885" s="2"/>
      <c r="M885" s="2"/>
      <c r="N885" s="2"/>
      <c r="O885" s="2"/>
      <c r="V885" s="2"/>
      <c r="W885" s="2"/>
    </row>
    <row r="886" spans="10:23" ht="12.75" customHeight="1" x14ac:dyDescent="0.2">
      <c r="J886" s="2"/>
      <c r="L886" s="2"/>
      <c r="M886" s="2"/>
      <c r="N886" s="2"/>
      <c r="O886" s="2"/>
      <c r="V886" s="2"/>
      <c r="W886" s="2"/>
    </row>
    <row r="887" spans="10:23" ht="12.75" customHeight="1" x14ac:dyDescent="0.2">
      <c r="J887" s="2"/>
      <c r="L887" s="2"/>
      <c r="M887" s="2"/>
      <c r="N887" s="2"/>
      <c r="O887" s="2"/>
      <c r="V887" s="2"/>
      <c r="W887" s="2"/>
    </row>
    <row r="888" spans="10:23" ht="12.75" customHeight="1" x14ac:dyDescent="0.2">
      <c r="J888" s="2"/>
      <c r="L888" s="2"/>
      <c r="M888" s="2"/>
      <c r="N888" s="2"/>
      <c r="O888" s="2"/>
      <c r="V888" s="2"/>
      <c r="W888" s="2"/>
    </row>
    <row r="889" spans="10:23" ht="12.75" customHeight="1" x14ac:dyDescent="0.2">
      <c r="J889" s="2"/>
      <c r="L889" s="2"/>
      <c r="M889" s="2"/>
      <c r="N889" s="2"/>
      <c r="O889" s="2"/>
      <c r="V889" s="2"/>
      <c r="W889" s="2"/>
    </row>
    <row r="890" spans="10:23" ht="12.75" customHeight="1" x14ac:dyDescent="0.2">
      <c r="J890" s="2"/>
      <c r="L890" s="2"/>
      <c r="M890" s="2"/>
      <c r="N890" s="2"/>
      <c r="O890" s="2"/>
      <c r="V890" s="2"/>
      <c r="W890" s="2"/>
    </row>
    <row r="891" spans="10:23" ht="12.75" customHeight="1" x14ac:dyDescent="0.2">
      <c r="J891" s="2"/>
      <c r="L891" s="2"/>
      <c r="M891" s="2"/>
      <c r="N891" s="2"/>
      <c r="O891" s="2"/>
      <c r="V891" s="2"/>
      <c r="W891" s="2"/>
    </row>
    <row r="892" spans="10:23" ht="12.75" customHeight="1" x14ac:dyDescent="0.2">
      <c r="J892" s="2"/>
      <c r="L892" s="2"/>
      <c r="M892" s="2"/>
      <c r="N892" s="2"/>
      <c r="O892" s="2"/>
      <c r="V892" s="2"/>
      <c r="W892" s="2"/>
    </row>
    <row r="893" spans="10:23" ht="12.75" customHeight="1" x14ac:dyDescent="0.2">
      <c r="J893" s="2"/>
      <c r="L893" s="2"/>
      <c r="M893" s="2"/>
      <c r="N893" s="2"/>
      <c r="O893" s="2"/>
      <c r="V893" s="2"/>
      <c r="W893" s="2"/>
    </row>
    <row r="894" spans="10:23" ht="12.75" customHeight="1" x14ac:dyDescent="0.2">
      <c r="J894" s="2"/>
      <c r="L894" s="2"/>
      <c r="M894" s="2"/>
      <c r="N894" s="2"/>
      <c r="O894" s="2"/>
      <c r="V894" s="2"/>
      <c r="W894" s="2"/>
    </row>
    <row r="895" spans="10:23" ht="12.75" customHeight="1" x14ac:dyDescent="0.2">
      <c r="J895" s="2"/>
      <c r="L895" s="2"/>
      <c r="M895" s="2"/>
      <c r="N895" s="2"/>
      <c r="O895" s="2"/>
      <c r="V895" s="2"/>
      <c r="W895" s="2"/>
    </row>
    <row r="896" spans="10:23" ht="12.75" customHeight="1" x14ac:dyDescent="0.2">
      <c r="J896" s="2"/>
      <c r="L896" s="2"/>
      <c r="M896" s="2"/>
      <c r="N896" s="2"/>
      <c r="O896" s="2"/>
      <c r="V896" s="2"/>
      <c r="W896" s="2"/>
    </row>
    <row r="897" spans="10:23" ht="12.75" customHeight="1" x14ac:dyDescent="0.2">
      <c r="J897" s="2"/>
      <c r="L897" s="2"/>
      <c r="M897" s="2"/>
      <c r="N897" s="2"/>
      <c r="O897" s="2"/>
      <c r="V897" s="2"/>
      <c r="W897" s="2"/>
    </row>
    <row r="898" spans="10:23" ht="12.75" customHeight="1" x14ac:dyDescent="0.2">
      <c r="J898" s="2"/>
      <c r="L898" s="2"/>
      <c r="M898" s="2"/>
      <c r="N898" s="2"/>
      <c r="O898" s="2"/>
      <c r="V898" s="2"/>
      <c r="W898" s="2"/>
    </row>
    <row r="899" spans="10:23" ht="12.75" customHeight="1" x14ac:dyDescent="0.2">
      <c r="J899" s="2"/>
      <c r="L899" s="2"/>
      <c r="M899" s="2"/>
      <c r="N899" s="2"/>
      <c r="O899" s="2"/>
      <c r="V899" s="2"/>
      <c r="W899" s="2"/>
    </row>
    <row r="900" spans="10:23" ht="12.75" customHeight="1" x14ac:dyDescent="0.2">
      <c r="J900" s="2"/>
      <c r="L900" s="2"/>
      <c r="M900" s="2"/>
      <c r="N900" s="2"/>
      <c r="O900" s="2"/>
      <c r="V900" s="2"/>
      <c r="W900" s="2"/>
    </row>
    <row r="901" spans="10:23" ht="12.75" customHeight="1" x14ac:dyDescent="0.2">
      <c r="J901" s="2"/>
      <c r="L901" s="2"/>
      <c r="M901" s="2"/>
      <c r="N901" s="2"/>
      <c r="O901" s="2"/>
      <c r="V901" s="2"/>
      <c r="W901" s="2"/>
    </row>
    <row r="902" spans="10:23" ht="12.75" customHeight="1" x14ac:dyDescent="0.2">
      <c r="J902" s="2"/>
      <c r="L902" s="2"/>
      <c r="M902" s="2"/>
      <c r="N902" s="2"/>
      <c r="O902" s="2"/>
      <c r="V902" s="2"/>
      <c r="W902" s="2"/>
    </row>
    <row r="903" spans="10:23" ht="12.75" customHeight="1" x14ac:dyDescent="0.2">
      <c r="J903" s="2"/>
      <c r="L903" s="2"/>
      <c r="M903" s="2"/>
      <c r="N903" s="2"/>
      <c r="O903" s="2"/>
      <c r="V903" s="2"/>
      <c r="W903" s="2"/>
    </row>
    <row r="904" spans="10:23" ht="12.75" customHeight="1" x14ac:dyDescent="0.2">
      <c r="J904" s="2"/>
      <c r="L904" s="2"/>
      <c r="M904" s="2"/>
      <c r="N904" s="2"/>
      <c r="O904" s="2"/>
      <c r="V904" s="2"/>
      <c r="W904" s="2"/>
    </row>
    <row r="905" spans="10:23" ht="12.75" customHeight="1" x14ac:dyDescent="0.2">
      <c r="J905" s="2"/>
      <c r="L905" s="2"/>
      <c r="M905" s="2"/>
      <c r="N905" s="2"/>
      <c r="O905" s="2"/>
      <c r="V905" s="2"/>
      <c r="W905" s="2"/>
    </row>
    <row r="906" spans="10:23" ht="12.75" customHeight="1" x14ac:dyDescent="0.2">
      <c r="J906" s="2"/>
      <c r="L906" s="2"/>
      <c r="M906" s="2"/>
      <c r="N906" s="2"/>
      <c r="O906" s="2"/>
      <c r="V906" s="2"/>
      <c r="W906" s="2"/>
    </row>
    <row r="907" spans="10:23" ht="12.75" customHeight="1" x14ac:dyDescent="0.2">
      <c r="J907" s="2"/>
      <c r="L907" s="2"/>
      <c r="M907" s="2"/>
      <c r="N907" s="2"/>
      <c r="O907" s="2"/>
      <c r="V907" s="2"/>
      <c r="W907" s="2"/>
    </row>
    <row r="908" spans="10:23" ht="12.75" customHeight="1" x14ac:dyDescent="0.2">
      <c r="J908" s="2"/>
      <c r="L908" s="2"/>
      <c r="M908" s="2"/>
      <c r="N908" s="2"/>
      <c r="O908" s="2"/>
      <c r="V908" s="2"/>
      <c r="W908" s="2"/>
    </row>
    <row r="909" spans="10:23" ht="12.75" customHeight="1" x14ac:dyDescent="0.2">
      <c r="J909" s="2"/>
      <c r="L909" s="2"/>
      <c r="M909" s="2"/>
      <c r="N909" s="2"/>
      <c r="O909" s="2"/>
      <c r="V909" s="2"/>
      <c r="W909" s="2"/>
    </row>
    <row r="910" spans="10:23" ht="12.75" customHeight="1" x14ac:dyDescent="0.2">
      <c r="J910" s="2"/>
      <c r="L910" s="2"/>
      <c r="M910" s="2"/>
      <c r="N910" s="2"/>
      <c r="O910" s="2"/>
      <c r="V910" s="2"/>
      <c r="W910" s="2"/>
    </row>
    <row r="911" spans="10:23" ht="12.75" customHeight="1" x14ac:dyDescent="0.2">
      <c r="J911" s="2"/>
      <c r="L911" s="2"/>
      <c r="M911" s="2"/>
      <c r="N911" s="2"/>
      <c r="O911" s="2"/>
      <c r="V911" s="2"/>
      <c r="W911" s="2"/>
    </row>
    <row r="912" spans="10:23" ht="12.75" customHeight="1" x14ac:dyDescent="0.2">
      <c r="J912" s="2"/>
      <c r="L912" s="2"/>
      <c r="M912" s="2"/>
      <c r="N912" s="2"/>
      <c r="O912" s="2"/>
      <c r="V912" s="2"/>
      <c r="W912" s="2"/>
    </row>
    <row r="913" spans="10:23" ht="12.75" customHeight="1" x14ac:dyDescent="0.2">
      <c r="J913" s="2"/>
      <c r="L913" s="2"/>
      <c r="M913" s="2"/>
      <c r="N913" s="2"/>
      <c r="O913" s="2"/>
      <c r="V913" s="2"/>
      <c r="W913" s="2"/>
    </row>
    <row r="914" spans="10:23" ht="12.75" customHeight="1" x14ac:dyDescent="0.2">
      <c r="J914" s="2"/>
      <c r="L914" s="2"/>
      <c r="M914" s="2"/>
      <c r="N914" s="2"/>
      <c r="O914" s="2"/>
      <c r="V914" s="2"/>
      <c r="W914" s="2"/>
    </row>
    <row r="915" spans="10:23" ht="12.75" customHeight="1" x14ac:dyDescent="0.2">
      <c r="J915" s="2"/>
      <c r="L915" s="2"/>
      <c r="M915" s="2"/>
      <c r="N915" s="2"/>
      <c r="O915" s="2"/>
      <c r="V915" s="2"/>
      <c r="W915" s="2"/>
    </row>
    <row r="916" spans="10:23" ht="12.75" customHeight="1" x14ac:dyDescent="0.2">
      <c r="J916" s="2"/>
      <c r="L916" s="2"/>
      <c r="M916" s="2"/>
      <c r="N916" s="2"/>
      <c r="O916" s="2"/>
      <c r="V916" s="2"/>
      <c r="W916" s="2"/>
    </row>
    <row r="917" spans="10:23" ht="12.75" customHeight="1" x14ac:dyDescent="0.2">
      <c r="J917" s="2"/>
      <c r="L917" s="2"/>
      <c r="M917" s="2"/>
      <c r="N917" s="2"/>
      <c r="O917" s="2"/>
      <c r="V917" s="2"/>
      <c r="W917" s="2"/>
    </row>
    <row r="918" spans="10:23" ht="12.75" customHeight="1" x14ac:dyDescent="0.2">
      <c r="J918" s="2"/>
      <c r="L918" s="2"/>
      <c r="M918" s="2"/>
      <c r="N918" s="2"/>
      <c r="O918" s="2"/>
      <c r="V918" s="2"/>
      <c r="W918" s="2"/>
    </row>
    <row r="919" spans="10:23" ht="12.75" customHeight="1" x14ac:dyDescent="0.2">
      <c r="J919" s="2"/>
      <c r="L919" s="2"/>
      <c r="M919" s="2"/>
      <c r="N919" s="2"/>
      <c r="O919" s="2"/>
      <c r="V919" s="2"/>
      <c r="W919" s="2"/>
    </row>
    <row r="920" spans="10:23" ht="12.75" customHeight="1" x14ac:dyDescent="0.2">
      <c r="J920" s="2"/>
      <c r="L920" s="2"/>
      <c r="M920" s="2"/>
      <c r="N920" s="2"/>
      <c r="O920" s="2"/>
      <c r="V920" s="2"/>
      <c r="W920" s="2"/>
    </row>
    <row r="921" spans="10:23" ht="12.75" customHeight="1" x14ac:dyDescent="0.2">
      <c r="J921" s="2"/>
      <c r="L921" s="2"/>
      <c r="M921" s="2"/>
      <c r="N921" s="2"/>
      <c r="O921" s="2"/>
      <c r="V921" s="2"/>
      <c r="W921" s="2"/>
    </row>
    <row r="922" spans="10:23" ht="12.75" customHeight="1" x14ac:dyDescent="0.2">
      <c r="J922" s="2"/>
      <c r="L922" s="2"/>
      <c r="M922" s="2"/>
      <c r="N922" s="2"/>
      <c r="O922" s="2"/>
      <c r="V922" s="2"/>
      <c r="W922" s="2"/>
    </row>
    <row r="923" spans="10:23" ht="12.75" customHeight="1" x14ac:dyDescent="0.2">
      <c r="J923" s="2"/>
      <c r="L923" s="2"/>
      <c r="M923" s="2"/>
      <c r="N923" s="2"/>
      <c r="O923" s="2"/>
      <c r="V923" s="2"/>
      <c r="W923" s="2"/>
    </row>
    <row r="924" spans="10:23" ht="12.75" customHeight="1" x14ac:dyDescent="0.2">
      <c r="J924" s="2"/>
      <c r="L924" s="2"/>
      <c r="M924" s="2"/>
      <c r="N924" s="2"/>
      <c r="O924" s="2"/>
      <c r="V924" s="2"/>
      <c r="W924" s="2"/>
    </row>
    <row r="925" spans="10:23" ht="12.75" customHeight="1" x14ac:dyDescent="0.2">
      <c r="J925" s="2"/>
      <c r="L925" s="2"/>
      <c r="M925" s="2"/>
      <c r="N925" s="2"/>
      <c r="O925" s="2"/>
      <c r="V925" s="2"/>
      <c r="W925" s="2"/>
    </row>
    <row r="926" spans="10:23" ht="12.75" customHeight="1" x14ac:dyDescent="0.2">
      <c r="J926" s="2"/>
      <c r="L926" s="2"/>
      <c r="M926" s="2"/>
      <c r="N926" s="2"/>
      <c r="O926" s="2"/>
      <c r="V926" s="2"/>
      <c r="W926" s="2"/>
    </row>
    <row r="927" spans="10:23" ht="12.75" customHeight="1" x14ac:dyDescent="0.2">
      <c r="J927" s="2"/>
      <c r="L927" s="2"/>
      <c r="M927" s="2"/>
      <c r="N927" s="2"/>
      <c r="O927" s="2"/>
      <c r="V927" s="2"/>
      <c r="W927" s="2"/>
    </row>
    <row r="928" spans="10:23" ht="12.75" customHeight="1" x14ac:dyDescent="0.2">
      <c r="J928" s="2"/>
      <c r="L928" s="2"/>
      <c r="M928" s="2"/>
      <c r="N928" s="2"/>
      <c r="O928" s="2"/>
      <c r="V928" s="2"/>
      <c r="W928" s="2"/>
    </row>
    <row r="929" spans="10:23" ht="12.75" customHeight="1" x14ac:dyDescent="0.2">
      <c r="J929" s="2"/>
      <c r="L929" s="2"/>
      <c r="M929" s="2"/>
      <c r="N929" s="2"/>
      <c r="O929" s="2"/>
      <c r="V929" s="2"/>
      <c r="W929" s="2"/>
    </row>
    <row r="930" spans="10:23" ht="12.75" customHeight="1" x14ac:dyDescent="0.2">
      <c r="J930" s="2"/>
      <c r="L930" s="2"/>
      <c r="M930" s="2"/>
      <c r="N930" s="2"/>
      <c r="O930" s="2"/>
      <c r="V930" s="2"/>
      <c r="W930" s="2"/>
    </row>
    <row r="931" spans="10:23" ht="12.75" customHeight="1" x14ac:dyDescent="0.2">
      <c r="J931" s="2"/>
      <c r="L931" s="2"/>
      <c r="M931" s="2"/>
      <c r="N931" s="2"/>
      <c r="O931" s="2"/>
      <c r="V931" s="2"/>
      <c r="W931" s="2"/>
    </row>
    <row r="932" spans="10:23" ht="12.75" customHeight="1" x14ac:dyDescent="0.2">
      <c r="J932" s="2"/>
      <c r="L932" s="2"/>
      <c r="M932" s="2"/>
      <c r="N932" s="2"/>
      <c r="O932" s="2"/>
      <c r="V932" s="2"/>
      <c r="W932" s="2"/>
    </row>
    <row r="933" spans="10:23" ht="12.75" customHeight="1" x14ac:dyDescent="0.2">
      <c r="J933" s="2"/>
      <c r="L933" s="2"/>
      <c r="M933" s="2"/>
      <c r="N933" s="2"/>
      <c r="O933" s="2"/>
      <c r="V933" s="2"/>
      <c r="W933" s="2"/>
    </row>
    <row r="934" spans="10:23" ht="12.75" customHeight="1" x14ac:dyDescent="0.2">
      <c r="J934" s="2"/>
      <c r="L934" s="2"/>
      <c r="M934" s="2"/>
      <c r="N934" s="2"/>
      <c r="O934" s="2"/>
      <c r="V934" s="2"/>
      <c r="W934" s="2"/>
    </row>
    <row r="935" spans="10:23" ht="12.75" customHeight="1" x14ac:dyDescent="0.2">
      <c r="J935" s="2"/>
      <c r="L935" s="2"/>
      <c r="M935" s="2"/>
      <c r="N935" s="2"/>
      <c r="O935" s="2"/>
      <c r="V935" s="2"/>
      <c r="W935" s="2"/>
    </row>
    <row r="936" spans="10:23" ht="12.75" customHeight="1" x14ac:dyDescent="0.2">
      <c r="J936" s="2"/>
      <c r="L936" s="2"/>
      <c r="M936" s="2"/>
      <c r="N936" s="2"/>
      <c r="O936" s="2"/>
      <c r="V936" s="2"/>
      <c r="W936" s="2"/>
    </row>
    <row r="937" spans="10:23" ht="12.75" customHeight="1" x14ac:dyDescent="0.2">
      <c r="J937" s="2"/>
      <c r="L937" s="2"/>
      <c r="M937" s="2"/>
      <c r="N937" s="2"/>
      <c r="O937" s="2"/>
      <c r="V937" s="2"/>
      <c r="W937" s="2"/>
    </row>
    <row r="938" spans="10:23" ht="12.75" customHeight="1" x14ac:dyDescent="0.2">
      <c r="J938" s="2"/>
      <c r="L938" s="2"/>
      <c r="M938" s="2"/>
      <c r="N938" s="2"/>
      <c r="O938" s="2"/>
      <c r="V938" s="2"/>
      <c r="W938" s="2"/>
    </row>
    <row r="939" spans="10:23" ht="12.75" customHeight="1" x14ac:dyDescent="0.2">
      <c r="J939" s="2"/>
      <c r="L939" s="2"/>
      <c r="M939" s="2"/>
      <c r="N939" s="2"/>
      <c r="O939" s="2"/>
      <c r="V939" s="2"/>
      <c r="W939" s="2"/>
    </row>
    <row r="940" spans="10:23" ht="12.75" customHeight="1" x14ac:dyDescent="0.2">
      <c r="J940" s="2"/>
      <c r="L940" s="2"/>
      <c r="M940" s="2"/>
      <c r="N940" s="2"/>
      <c r="O940" s="2"/>
      <c r="V940" s="2"/>
      <c r="W940" s="2"/>
    </row>
    <row r="941" spans="10:23" ht="12.75" customHeight="1" x14ac:dyDescent="0.2">
      <c r="J941" s="2"/>
      <c r="L941" s="2"/>
      <c r="M941" s="2"/>
      <c r="N941" s="2"/>
      <c r="O941" s="2"/>
      <c r="V941" s="2"/>
      <c r="W941" s="2"/>
    </row>
    <row r="942" spans="10:23" ht="12.75" customHeight="1" x14ac:dyDescent="0.2">
      <c r="J942" s="2"/>
      <c r="L942" s="2"/>
      <c r="M942" s="2"/>
      <c r="N942" s="2"/>
      <c r="O942" s="2"/>
      <c r="V942" s="2"/>
      <c r="W942" s="2"/>
    </row>
    <row r="943" spans="10:23" ht="12.75" customHeight="1" x14ac:dyDescent="0.2">
      <c r="J943" s="2"/>
      <c r="L943" s="2"/>
      <c r="M943" s="2"/>
      <c r="N943" s="2"/>
      <c r="O943" s="2"/>
      <c r="V943" s="2"/>
      <c r="W943" s="2"/>
    </row>
    <row r="944" spans="10:23" ht="12.75" customHeight="1" x14ac:dyDescent="0.2">
      <c r="J944" s="2"/>
      <c r="L944" s="2"/>
      <c r="M944" s="2"/>
      <c r="N944" s="2"/>
      <c r="O944" s="2"/>
      <c r="V944" s="2"/>
      <c r="W944" s="2"/>
    </row>
    <row r="945" spans="10:23" ht="12.75" customHeight="1" x14ac:dyDescent="0.2">
      <c r="J945" s="2"/>
      <c r="L945" s="2"/>
      <c r="M945" s="2"/>
      <c r="N945" s="2"/>
      <c r="O945" s="2"/>
      <c r="V945" s="2"/>
      <c r="W945" s="2"/>
    </row>
    <row r="946" spans="10:23" ht="12.75" customHeight="1" x14ac:dyDescent="0.2">
      <c r="J946" s="2"/>
      <c r="L946" s="2"/>
      <c r="M946" s="2"/>
      <c r="N946" s="2"/>
      <c r="O946" s="2"/>
      <c r="V946" s="2"/>
      <c r="W946" s="2"/>
    </row>
    <row r="947" spans="10:23" ht="12.75" customHeight="1" x14ac:dyDescent="0.2">
      <c r="J947" s="2"/>
      <c r="L947" s="2"/>
      <c r="M947" s="2"/>
      <c r="N947" s="2"/>
      <c r="O947" s="2"/>
      <c r="V947" s="2"/>
      <c r="W947" s="2"/>
    </row>
    <row r="948" spans="10:23" ht="12.75" customHeight="1" x14ac:dyDescent="0.2">
      <c r="J948" s="2"/>
      <c r="L948" s="2"/>
      <c r="M948" s="2"/>
      <c r="N948" s="2"/>
      <c r="O948" s="2"/>
      <c r="V948" s="2"/>
      <c r="W948" s="2"/>
    </row>
    <row r="949" spans="10:23" ht="12.75" customHeight="1" x14ac:dyDescent="0.2">
      <c r="J949" s="2"/>
      <c r="L949" s="2"/>
      <c r="M949" s="2"/>
      <c r="N949" s="2"/>
      <c r="O949" s="2"/>
      <c r="V949" s="2"/>
      <c r="W949" s="2"/>
    </row>
    <row r="950" spans="10:23" ht="12.75" customHeight="1" x14ac:dyDescent="0.2">
      <c r="J950" s="2"/>
      <c r="L950" s="2"/>
      <c r="M950" s="2"/>
      <c r="N950" s="2"/>
      <c r="O950" s="2"/>
      <c r="V950" s="2"/>
      <c r="W950" s="2"/>
    </row>
    <row r="951" spans="10:23" ht="12.75" customHeight="1" x14ac:dyDescent="0.2">
      <c r="J951" s="2"/>
      <c r="L951" s="2"/>
      <c r="M951" s="2"/>
      <c r="N951" s="2"/>
      <c r="O951" s="2"/>
      <c r="V951" s="2"/>
      <c r="W951" s="2"/>
    </row>
    <row r="952" spans="10:23" ht="12.75" customHeight="1" x14ac:dyDescent="0.2">
      <c r="J952" s="2"/>
      <c r="L952" s="2"/>
      <c r="M952" s="2"/>
      <c r="N952" s="2"/>
      <c r="O952" s="2"/>
      <c r="V952" s="2"/>
      <c r="W952" s="2"/>
    </row>
    <row r="953" spans="10:23" ht="12.75" customHeight="1" x14ac:dyDescent="0.2">
      <c r="J953" s="2"/>
      <c r="L953" s="2"/>
      <c r="M953" s="2"/>
      <c r="N953" s="2"/>
      <c r="O953" s="2"/>
      <c r="V953" s="2"/>
      <c r="W953" s="2"/>
    </row>
    <row r="954" spans="10:23" ht="12.75" customHeight="1" x14ac:dyDescent="0.2">
      <c r="J954" s="2"/>
      <c r="L954" s="2"/>
      <c r="M954" s="2"/>
      <c r="N954" s="2"/>
      <c r="O954" s="2"/>
      <c r="V954" s="2"/>
      <c r="W954" s="2"/>
    </row>
    <row r="955" spans="10:23" ht="12.75" customHeight="1" x14ac:dyDescent="0.2">
      <c r="J955" s="2"/>
      <c r="L955" s="2"/>
      <c r="M955" s="2"/>
      <c r="N955" s="2"/>
      <c r="O955" s="2"/>
      <c r="V955" s="2"/>
      <c r="W955" s="2"/>
    </row>
    <row r="956" spans="10:23" ht="12.75" customHeight="1" x14ac:dyDescent="0.2">
      <c r="J956" s="2"/>
      <c r="L956" s="2"/>
      <c r="M956" s="2"/>
      <c r="N956" s="2"/>
      <c r="O956" s="2"/>
      <c r="V956" s="2"/>
      <c r="W956" s="2"/>
    </row>
    <row r="957" spans="10:23" ht="12.75" customHeight="1" x14ac:dyDescent="0.2">
      <c r="J957" s="2"/>
      <c r="L957" s="2"/>
      <c r="M957" s="2"/>
      <c r="N957" s="2"/>
      <c r="O957" s="2"/>
      <c r="V957" s="2"/>
      <c r="W957" s="2"/>
    </row>
    <row r="958" spans="10:23" ht="12.75" customHeight="1" x14ac:dyDescent="0.2">
      <c r="J958" s="2"/>
      <c r="L958" s="2"/>
      <c r="M958" s="2"/>
      <c r="N958" s="2"/>
      <c r="O958" s="2"/>
      <c r="V958" s="2"/>
      <c r="W958" s="2"/>
    </row>
    <row r="959" spans="10:23" ht="12.75" customHeight="1" x14ac:dyDescent="0.2">
      <c r="J959" s="2"/>
      <c r="L959" s="2"/>
      <c r="M959" s="2"/>
      <c r="N959" s="2"/>
      <c r="O959" s="2"/>
      <c r="V959" s="2"/>
      <c r="W959" s="2"/>
    </row>
    <row r="960" spans="10:23" ht="12.75" customHeight="1" x14ac:dyDescent="0.2">
      <c r="J960" s="2"/>
      <c r="L960" s="2"/>
      <c r="M960" s="2"/>
      <c r="N960" s="2"/>
      <c r="O960" s="2"/>
      <c r="V960" s="2"/>
      <c r="W960" s="2"/>
    </row>
    <row r="961" spans="10:23" ht="12.75" customHeight="1" x14ac:dyDescent="0.2">
      <c r="J961" s="2"/>
      <c r="L961" s="2"/>
      <c r="M961" s="2"/>
      <c r="N961" s="2"/>
      <c r="O961" s="2"/>
      <c r="V961" s="2"/>
      <c r="W961" s="2"/>
    </row>
    <row r="962" spans="10:23" ht="12.75" customHeight="1" x14ac:dyDescent="0.2">
      <c r="J962" s="2"/>
      <c r="L962" s="2"/>
      <c r="M962" s="2"/>
      <c r="N962" s="2"/>
      <c r="O962" s="2"/>
      <c r="V962" s="2"/>
      <c r="W962" s="2"/>
    </row>
    <row r="963" spans="10:23" ht="12.75" customHeight="1" x14ac:dyDescent="0.2">
      <c r="J963" s="2"/>
      <c r="L963" s="2"/>
      <c r="M963" s="2"/>
      <c r="N963" s="2"/>
      <c r="O963" s="2"/>
      <c r="V963" s="2"/>
      <c r="W963" s="2"/>
    </row>
    <row r="964" spans="10:23" ht="12.75" customHeight="1" x14ac:dyDescent="0.2">
      <c r="J964" s="2"/>
      <c r="L964" s="2"/>
      <c r="M964" s="2"/>
      <c r="N964" s="2"/>
      <c r="O964" s="2"/>
      <c r="V964" s="2"/>
      <c r="W964" s="2"/>
    </row>
    <row r="965" spans="10:23" ht="12.75" customHeight="1" x14ac:dyDescent="0.2">
      <c r="J965" s="2"/>
      <c r="L965" s="2"/>
      <c r="M965" s="2"/>
      <c r="N965" s="2"/>
      <c r="O965" s="2"/>
      <c r="V965" s="2"/>
      <c r="W965" s="2"/>
    </row>
    <row r="966" spans="10:23" ht="12.75" customHeight="1" x14ac:dyDescent="0.2">
      <c r="J966" s="2"/>
      <c r="L966" s="2"/>
      <c r="M966" s="2"/>
      <c r="N966" s="2"/>
      <c r="O966" s="2"/>
      <c r="V966" s="2"/>
      <c r="W966" s="2"/>
    </row>
    <row r="967" spans="10:23" ht="12.75" customHeight="1" x14ac:dyDescent="0.2">
      <c r="J967" s="2"/>
      <c r="L967" s="2"/>
      <c r="M967" s="2"/>
      <c r="N967" s="2"/>
      <c r="O967" s="2"/>
      <c r="V967" s="2"/>
      <c r="W967" s="2"/>
    </row>
    <row r="968" spans="10:23" ht="12.75" customHeight="1" x14ac:dyDescent="0.2">
      <c r="J968" s="2"/>
      <c r="L968" s="2"/>
      <c r="M968" s="2"/>
      <c r="N968" s="2"/>
      <c r="O968" s="2"/>
      <c r="V968" s="2"/>
      <c r="W968" s="2"/>
    </row>
    <row r="969" spans="10:23" ht="12.75" customHeight="1" x14ac:dyDescent="0.2">
      <c r="J969" s="2"/>
      <c r="L969" s="2"/>
      <c r="M969" s="2"/>
      <c r="N969" s="2"/>
      <c r="O969" s="2"/>
      <c r="V969" s="2"/>
      <c r="W969" s="2"/>
    </row>
    <row r="970" spans="10:23" ht="12.75" customHeight="1" x14ac:dyDescent="0.2">
      <c r="J970" s="2"/>
      <c r="L970" s="2"/>
      <c r="M970" s="2"/>
      <c r="N970" s="2"/>
      <c r="O970" s="2"/>
      <c r="V970" s="2"/>
      <c r="W970" s="2"/>
    </row>
    <row r="971" spans="10:23" ht="12.75" customHeight="1" x14ac:dyDescent="0.2">
      <c r="J971" s="2"/>
      <c r="L971" s="2"/>
      <c r="M971" s="2"/>
      <c r="N971" s="2"/>
      <c r="O971" s="2"/>
      <c r="V971" s="2"/>
      <c r="W971" s="2"/>
    </row>
    <row r="972" spans="10:23" ht="12.75" customHeight="1" x14ac:dyDescent="0.2">
      <c r="J972" s="2"/>
      <c r="L972" s="2"/>
      <c r="M972" s="2"/>
      <c r="N972" s="2"/>
      <c r="O972" s="2"/>
      <c r="V972" s="2"/>
      <c r="W972" s="2"/>
    </row>
    <row r="973" spans="10:23" ht="12.75" customHeight="1" x14ac:dyDescent="0.2">
      <c r="J973" s="2"/>
      <c r="L973" s="2"/>
      <c r="M973" s="2"/>
      <c r="N973" s="2"/>
      <c r="O973" s="2"/>
      <c r="V973" s="2"/>
      <c r="W973" s="2"/>
    </row>
    <row r="974" spans="10:23" ht="12.75" customHeight="1" x14ac:dyDescent="0.2">
      <c r="J974" s="2"/>
      <c r="L974" s="2"/>
      <c r="M974" s="2"/>
      <c r="N974" s="2"/>
      <c r="O974" s="2"/>
      <c r="V974" s="2"/>
      <c r="W974" s="2"/>
    </row>
    <row r="975" spans="10:23" ht="12.75" customHeight="1" x14ac:dyDescent="0.2">
      <c r="J975" s="2"/>
      <c r="L975" s="2"/>
      <c r="M975" s="2"/>
      <c r="N975" s="2"/>
      <c r="O975" s="2"/>
      <c r="V975" s="2"/>
      <c r="W975" s="2"/>
    </row>
    <row r="976" spans="10:23" ht="12.75" customHeight="1" x14ac:dyDescent="0.2">
      <c r="J976" s="2"/>
      <c r="L976" s="2"/>
      <c r="M976" s="2"/>
      <c r="N976" s="2"/>
      <c r="O976" s="2"/>
      <c r="V976" s="2"/>
      <c r="W976" s="2"/>
    </row>
    <row r="977" spans="10:23" ht="12.75" customHeight="1" x14ac:dyDescent="0.2">
      <c r="J977" s="2"/>
      <c r="L977" s="2"/>
      <c r="M977" s="2"/>
      <c r="N977" s="2"/>
      <c r="O977" s="2"/>
      <c r="V977" s="2"/>
      <c r="W977" s="2"/>
    </row>
    <row r="978" spans="10:23" ht="12.75" customHeight="1" x14ac:dyDescent="0.2">
      <c r="J978" s="2"/>
      <c r="L978" s="2"/>
      <c r="M978" s="2"/>
      <c r="N978" s="2"/>
      <c r="O978" s="2"/>
      <c r="V978" s="2"/>
      <c r="W978" s="2"/>
    </row>
    <row r="979" spans="10:23" ht="12.75" customHeight="1" x14ac:dyDescent="0.2">
      <c r="J979" s="2"/>
      <c r="L979" s="2"/>
      <c r="M979" s="2"/>
      <c r="N979" s="2"/>
      <c r="O979" s="2"/>
      <c r="V979" s="2"/>
      <c r="W979" s="2"/>
    </row>
    <row r="980" spans="10:23" ht="12.75" customHeight="1" x14ac:dyDescent="0.2">
      <c r="J980" s="2"/>
      <c r="L980" s="2"/>
      <c r="M980" s="2"/>
      <c r="N980" s="2"/>
      <c r="O980" s="2"/>
      <c r="V980" s="2"/>
      <c r="W980" s="2"/>
    </row>
    <row r="981" spans="10:23" ht="12.75" customHeight="1" x14ac:dyDescent="0.2">
      <c r="J981" s="2"/>
      <c r="L981" s="2"/>
      <c r="M981" s="2"/>
      <c r="N981" s="2"/>
      <c r="O981" s="2"/>
      <c r="V981" s="2"/>
      <c r="W981" s="2"/>
    </row>
    <row r="982" spans="10:23" ht="12.75" customHeight="1" x14ac:dyDescent="0.2">
      <c r="J982" s="2"/>
      <c r="L982" s="2"/>
      <c r="M982" s="2"/>
      <c r="N982" s="2"/>
      <c r="O982" s="2"/>
      <c r="V982" s="2"/>
      <c r="W982" s="2"/>
    </row>
    <row r="983" spans="10:23" ht="12.75" customHeight="1" x14ac:dyDescent="0.2">
      <c r="J983" s="2"/>
      <c r="L983" s="2"/>
      <c r="M983" s="2"/>
      <c r="N983" s="2"/>
      <c r="O983" s="2"/>
      <c r="V983" s="2"/>
      <c r="W983" s="2"/>
    </row>
    <row r="984" spans="10:23" ht="12.75" customHeight="1" x14ac:dyDescent="0.2">
      <c r="J984" s="2"/>
      <c r="L984" s="2"/>
      <c r="M984" s="2"/>
      <c r="N984" s="2"/>
      <c r="O984" s="2"/>
      <c r="V984" s="2"/>
      <c r="W984" s="2"/>
    </row>
    <row r="985" spans="10:23" ht="12.75" customHeight="1" x14ac:dyDescent="0.2">
      <c r="J985" s="2"/>
      <c r="L985" s="2"/>
      <c r="M985" s="2"/>
      <c r="N985" s="2"/>
      <c r="O985" s="2"/>
      <c r="V985" s="2"/>
      <c r="W985" s="2"/>
    </row>
    <row r="986" spans="10:23" ht="12.75" customHeight="1" x14ac:dyDescent="0.2">
      <c r="J986" s="2"/>
      <c r="L986" s="2"/>
      <c r="M986" s="2"/>
      <c r="N986" s="2"/>
      <c r="O986" s="2"/>
      <c r="V986" s="2"/>
      <c r="W986" s="2"/>
    </row>
    <row r="987" spans="10:23" ht="12.75" customHeight="1" x14ac:dyDescent="0.2">
      <c r="J987" s="2"/>
      <c r="L987" s="2"/>
      <c r="M987" s="2"/>
      <c r="N987" s="2"/>
      <c r="O987" s="2"/>
      <c r="V987" s="2"/>
      <c r="W987" s="2"/>
    </row>
    <row r="988" spans="10:23" ht="12.75" customHeight="1" x14ac:dyDescent="0.2">
      <c r="J988" s="2"/>
      <c r="L988" s="2"/>
      <c r="M988" s="2"/>
      <c r="N988" s="2"/>
      <c r="O988" s="2"/>
      <c r="V988" s="2"/>
      <c r="W988" s="2"/>
    </row>
    <row r="989" spans="10:23" ht="12.75" customHeight="1" x14ac:dyDescent="0.2">
      <c r="J989" s="2"/>
      <c r="L989" s="2"/>
      <c r="M989" s="2"/>
      <c r="N989" s="2"/>
      <c r="O989" s="2"/>
      <c r="V989" s="2"/>
      <c r="W989" s="2"/>
    </row>
    <row r="990" spans="10:23" ht="12.75" customHeight="1" x14ac:dyDescent="0.2">
      <c r="J990" s="2"/>
      <c r="L990" s="2"/>
      <c r="M990" s="2"/>
      <c r="N990" s="2"/>
      <c r="O990" s="2"/>
      <c r="V990" s="2"/>
      <c r="W990" s="2"/>
    </row>
    <row r="991" spans="10:23" ht="12.75" customHeight="1" x14ac:dyDescent="0.2">
      <c r="J991" s="2"/>
      <c r="L991" s="2"/>
      <c r="M991" s="2"/>
      <c r="N991" s="2"/>
      <c r="O991" s="2"/>
      <c r="V991" s="2"/>
      <c r="W991" s="2"/>
    </row>
    <row r="992" spans="10:23" ht="12.75" customHeight="1" x14ac:dyDescent="0.2">
      <c r="J992" s="2"/>
      <c r="L992" s="2"/>
      <c r="M992" s="2"/>
      <c r="N992" s="2"/>
      <c r="O992" s="2"/>
      <c r="V992" s="2"/>
      <c r="W992" s="2"/>
    </row>
    <row r="993" spans="10:23" ht="12.75" customHeight="1" x14ac:dyDescent="0.2">
      <c r="J993" s="2"/>
      <c r="L993" s="2"/>
      <c r="M993" s="2"/>
      <c r="N993" s="2"/>
      <c r="O993" s="2"/>
      <c r="V993" s="2"/>
      <c r="W993" s="2"/>
    </row>
    <row r="994" spans="10:23" ht="12.75" customHeight="1" x14ac:dyDescent="0.2">
      <c r="J994" s="2"/>
      <c r="L994" s="2"/>
      <c r="M994" s="2"/>
      <c r="N994" s="2"/>
      <c r="O994" s="2"/>
      <c r="V994" s="2"/>
      <c r="W994" s="2"/>
    </row>
    <row r="995" spans="10:23" ht="12.75" customHeight="1" x14ac:dyDescent="0.2">
      <c r="J995" s="2"/>
      <c r="L995" s="2"/>
      <c r="M995" s="2"/>
      <c r="N995" s="2"/>
      <c r="O995" s="2"/>
      <c r="V995" s="2"/>
      <c r="W995" s="2"/>
    </row>
    <row r="996" spans="10:23" ht="12.75" customHeight="1" x14ac:dyDescent="0.2">
      <c r="J996" s="2"/>
      <c r="L996" s="2"/>
      <c r="M996" s="2"/>
      <c r="N996" s="2"/>
      <c r="O996" s="2"/>
      <c r="V996" s="2"/>
      <c r="W996" s="2"/>
    </row>
    <row r="997" spans="10:23" ht="12.75" customHeight="1" x14ac:dyDescent="0.2">
      <c r="J997" s="2"/>
      <c r="L997" s="2"/>
      <c r="M997" s="2"/>
      <c r="N997" s="2"/>
      <c r="O997" s="2"/>
      <c r="V997" s="2"/>
      <c r="W997" s="2"/>
    </row>
    <row r="998" spans="10:23" ht="12.75" customHeight="1" x14ac:dyDescent="0.2">
      <c r="J998" s="2"/>
      <c r="L998" s="2"/>
      <c r="M998" s="2"/>
      <c r="N998" s="2"/>
      <c r="O998" s="2"/>
      <c r="V998" s="2"/>
      <c r="W998" s="2"/>
    </row>
    <row r="999" spans="10:23" ht="12.75" customHeight="1" x14ac:dyDescent="0.2">
      <c r="J999" s="2"/>
      <c r="L999" s="2"/>
      <c r="M999" s="2"/>
      <c r="N999" s="2"/>
      <c r="O999" s="2"/>
      <c r="V999" s="2"/>
      <c r="W999" s="2"/>
    </row>
    <row r="1000" spans="10:23" ht="12.75" customHeight="1" x14ac:dyDescent="0.2">
      <c r="J1000" s="2"/>
      <c r="L1000" s="2"/>
      <c r="M1000" s="2"/>
      <c r="N1000" s="2"/>
      <c r="O1000" s="2"/>
      <c r="V1000" s="2"/>
      <c r="W1000" s="2"/>
    </row>
  </sheetData>
  <mergeCells count="20">
    <mergeCell ref="A2:C2"/>
    <mergeCell ref="E2:G2"/>
    <mergeCell ref="H4:K4"/>
    <mergeCell ref="L4:O4"/>
    <mergeCell ref="P4:Q4"/>
    <mergeCell ref="R4:U4"/>
    <mergeCell ref="V4:W4"/>
    <mergeCell ref="H26:K26"/>
    <mergeCell ref="L26:O26"/>
    <mergeCell ref="P26:Q26"/>
    <mergeCell ref="R26:U26"/>
    <mergeCell ref="V26:W26"/>
    <mergeCell ref="R35:X35"/>
    <mergeCell ref="R13:X13"/>
    <mergeCell ref="H15:K15"/>
    <mergeCell ref="L15:O15"/>
    <mergeCell ref="P15:Q15"/>
    <mergeCell ref="R15:U15"/>
    <mergeCell ref="V15:W15"/>
    <mergeCell ref="R24:X24"/>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0"/>
  <sheetViews>
    <sheetView tabSelected="1" topLeftCell="A11" zoomScale="70" zoomScaleNormal="70" workbookViewId="0">
      <selection activeCell="E13" sqref="E13"/>
    </sheetView>
  </sheetViews>
  <sheetFormatPr baseColWidth="10" defaultColWidth="14.42578125" defaultRowHeight="15" customHeight="1" x14ac:dyDescent="0.2"/>
  <cols>
    <col min="1" max="1" width="32.7109375" customWidth="1"/>
    <col min="2" max="3" width="43.85546875" customWidth="1"/>
    <col min="4" max="4" width="52.85546875" customWidth="1"/>
    <col min="5" max="27" width="14.42578125" customWidth="1"/>
  </cols>
  <sheetData>
    <row r="1" spans="1:27" ht="57.75" customHeight="1" x14ac:dyDescent="0.2">
      <c r="A1" s="168" t="s">
        <v>65</v>
      </c>
      <c r="B1" s="63"/>
      <c r="C1" s="64"/>
      <c r="D1" s="65" t="s">
        <v>66</v>
      </c>
      <c r="E1" s="64"/>
      <c r="F1" s="64"/>
      <c r="G1" s="64"/>
      <c r="H1" s="64"/>
      <c r="I1" s="64"/>
      <c r="J1" s="64"/>
      <c r="K1" s="64"/>
      <c r="L1" s="64"/>
      <c r="M1" s="64"/>
      <c r="N1" s="64"/>
      <c r="O1" s="64"/>
      <c r="P1" s="64"/>
      <c r="Q1" s="64"/>
      <c r="R1" s="64"/>
      <c r="S1" s="64"/>
      <c r="T1" s="64"/>
      <c r="U1" s="64"/>
      <c r="V1" s="64"/>
      <c r="W1" s="64"/>
      <c r="X1" s="64"/>
      <c r="Y1" s="64"/>
      <c r="Z1" s="64"/>
      <c r="AA1" s="64"/>
    </row>
    <row r="2" spans="1:27" ht="12.75" customHeight="1" x14ac:dyDescent="0.2">
      <c r="A2" s="62"/>
      <c r="B2" s="64"/>
      <c r="C2" s="64"/>
      <c r="D2" s="65" t="s">
        <v>67</v>
      </c>
      <c r="E2" s="64"/>
      <c r="F2" s="64"/>
      <c r="G2" s="64"/>
      <c r="H2" s="64"/>
      <c r="I2" s="64"/>
      <c r="J2" s="64"/>
      <c r="K2" s="64"/>
      <c r="L2" s="64"/>
      <c r="M2" s="64"/>
      <c r="N2" s="64"/>
      <c r="O2" s="64"/>
      <c r="P2" s="64"/>
      <c r="Q2" s="64"/>
      <c r="R2" s="64"/>
      <c r="S2" s="64"/>
      <c r="T2" s="64"/>
      <c r="U2" s="64"/>
      <c r="V2" s="64"/>
      <c r="W2" s="64"/>
      <c r="X2" s="64"/>
      <c r="Y2" s="64"/>
      <c r="Z2" s="64"/>
      <c r="AA2" s="64"/>
    </row>
    <row r="3" spans="1:27" ht="18" customHeight="1" x14ac:dyDescent="0.2">
      <c r="A3" s="66"/>
      <c r="B3" s="67" t="s">
        <v>68</v>
      </c>
      <c r="C3" s="67"/>
      <c r="D3" s="68"/>
      <c r="E3" s="64"/>
      <c r="F3" s="64"/>
      <c r="G3" s="64"/>
      <c r="H3" s="64"/>
      <c r="I3" s="64"/>
      <c r="J3" s="64"/>
      <c r="K3" s="64"/>
      <c r="L3" s="64"/>
      <c r="M3" s="64"/>
      <c r="N3" s="64"/>
      <c r="O3" s="64"/>
      <c r="P3" s="64"/>
      <c r="Q3" s="64"/>
      <c r="R3" s="64"/>
      <c r="S3" s="64"/>
      <c r="T3" s="64"/>
      <c r="U3" s="64"/>
      <c r="V3" s="64"/>
      <c r="W3" s="64"/>
      <c r="X3" s="64"/>
      <c r="Y3" s="64"/>
      <c r="Z3" s="64"/>
      <c r="AA3" s="64"/>
    </row>
    <row r="4" spans="1:27" ht="18" customHeight="1" x14ac:dyDescent="0.2">
      <c r="A4" s="69" t="s">
        <v>69</v>
      </c>
      <c r="B4" s="70" t="s">
        <v>70</v>
      </c>
      <c r="C4" s="70" t="s">
        <v>71</v>
      </c>
      <c r="D4" s="70" t="s">
        <v>16</v>
      </c>
      <c r="E4" s="71"/>
      <c r="F4" s="71"/>
      <c r="G4" s="71"/>
      <c r="H4" s="71"/>
      <c r="I4" s="71"/>
      <c r="J4" s="71"/>
      <c r="K4" s="71"/>
      <c r="L4" s="71"/>
      <c r="M4" s="71"/>
      <c r="N4" s="71"/>
      <c r="O4" s="71"/>
      <c r="P4" s="71"/>
      <c r="Q4" s="71"/>
      <c r="R4" s="71"/>
      <c r="S4" s="71"/>
      <c r="T4" s="71"/>
      <c r="U4" s="71"/>
      <c r="V4" s="71"/>
      <c r="W4" s="71"/>
      <c r="X4" s="71"/>
      <c r="Y4" s="71"/>
      <c r="Z4" s="71"/>
      <c r="AA4" s="71"/>
    </row>
    <row r="5" spans="1:27" s="2" customFormat="1" ht="90" x14ac:dyDescent="0.2">
      <c r="A5" s="72" t="s">
        <v>72</v>
      </c>
      <c r="B5" s="71" t="s">
        <v>73</v>
      </c>
      <c r="C5" s="71" t="s">
        <v>74</v>
      </c>
      <c r="D5" s="71" t="s">
        <v>75</v>
      </c>
      <c r="E5" s="71"/>
      <c r="F5" s="71"/>
      <c r="G5" s="71"/>
      <c r="H5" s="71"/>
      <c r="I5" s="71"/>
      <c r="J5" s="71"/>
      <c r="K5" s="71"/>
      <c r="L5" s="71"/>
      <c r="M5" s="71"/>
      <c r="N5" s="71"/>
      <c r="O5" s="71"/>
      <c r="P5" s="71"/>
      <c r="Q5" s="71"/>
      <c r="R5" s="71"/>
      <c r="S5" s="71"/>
      <c r="T5" s="71"/>
      <c r="U5" s="71"/>
      <c r="V5" s="71"/>
      <c r="W5" s="71"/>
      <c r="X5" s="71"/>
      <c r="Y5" s="71"/>
      <c r="Z5" s="71"/>
      <c r="AA5" s="71"/>
    </row>
    <row r="6" spans="1:27" ht="135" x14ac:dyDescent="0.2">
      <c r="A6" s="72" t="s">
        <v>76</v>
      </c>
      <c r="B6" s="71" t="s">
        <v>77</v>
      </c>
      <c r="C6" s="71" t="s">
        <v>78</v>
      </c>
      <c r="D6" s="71" t="s">
        <v>79</v>
      </c>
      <c r="E6" s="71"/>
      <c r="F6" s="71"/>
      <c r="G6" s="71"/>
      <c r="H6" s="71"/>
      <c r="I6" s="71"/>
      <c r="J6" s="71"/>
      <c r="K6" s="71"/>
      <c r="L6" s="71"/>
      <c r="M6" s="71"/>
      <c r="N6" s="71"/>
      <c r="O6" s="71"/>
      <c r="P6" s="71"/>
      <c r="Q6" s="71"/>
      <c r="R6" s="71"/>
      <c r="S6" s="71"/>
      <c r="T6" s="71"/>
      <c r="U6" s="71"/>
      <c r="V6" s="71"/>
      <c r="W6" s="71"/>
      <c r="X6" s="71"/>
      <c r="Y6" s="71"/>
      <c r="Z6" s="71"/>
      <c r="AA6" s="71"/>
    </row>
    <row r="7" spans="1:27" ht="195" x14ac:dyDescent="0.2">
      <c r="A7" s="72" t="s">
        <v>80</v>
      </c>
      <c r="B7" s="71" t="s">
        <v>81</v>
      </c>
      <c r="C7" s="71" t="s">
        <v>82</v>
      </c>
      <c r="D7" s="71" t="s">
        <v>83</v>
      </c>
      <c r="E7" s="64"/>
      <c r="F7" s="64"/>
      <c r="G7" s="64"/>
      <c r="H7" s="64"/>
      <c r="I7" s="64"/>
      <c r="J7" s="64"/>
      <c r="K7" s="64"/>
      <c r="L7" s="64"/>
      <c r="M7" s="64"/>
      <c r="N7" s="64"/>
      <c r="O7" s="64"/>
      <c r="P7" s="64"/>
      <c r="Q7" s="64"/>
      <c r="R7" s="64"/>
      <c r="S7" s="64"/>
      <c r="T7" s="64"/>
      <c r="U7" s="64"/>
      <c r="V7" s="64"/>
      <c r="W7" s="64"/>
      <c r="X7" s="64"/>
      <c r="Y7" s="64"/>
      <c r="Z7" s="64"/>
      <c r="AA7" s="64"/>
    </row>
    <row r="8" spans="1:27" ht="30" x14ac:dyDescent="0.2">
      <c r="A8" s="72" t="s">
        <v>84</v>
      </c>
      <c r="B8" s="73" t="s">
        <v>85</v>
      </c>
      <c r="C8" s="71" t="s">
        <v>86</v>
      </c>
      <c r="D8" s="71" t="s">
        <v>87</v>
      </c>
      <c r="E8" s="64"/>
      <c r="F8" s="64"/>
      <c r="G8" s="64"/>
      <c r="H8" s="64"/>
      <c r="I8" s="64"/>
      <c r="J8" s="64"/>
      <c r="K8" s="64"/>
      <c r="L8" s="64"/>
      <c r="M8" s="64"/>
      <c r="N8" s="64"/>
      <c r="O8" s="64"/>
      <c r="P8" s="64"/>
      <c r="Q8" s="64"/>
      <c r="R8" s="64"/>
      <c r="S8" s="64"/>
      <c r="T8" s="64"/>
      <c r="U8" s="64"/>
      <c r="V8" s="64"/>
      <c r="W8" s="64"/>
      <c r="X8" s="64"/>
      <c r="Y8" s="64"/>
      <c r="Z8" s="64"/>
      <c r="AA8" s="64"/>
    </row>
    <row r="9" spans="1:27" ht="45" x14ac:dyDescent="0.2">
      <c r="A9" s="72" t="s">
        <v>88</v>
      </c>
      <c r="B9" s="71" t="s">
        <v>89</v>
      </c>
      <c r="C9" s="71" t="s">
        <v>90</v>
      </c>
      <c r="D9" s="71" t="s">
        <v>91</v>
      </c>
      <c r="E9" s="64"/>
      <c r="F9" s="64"/>
      <c r="G9" s="64"/>
      <c r="H9" s="64"/>
      <c r="I9" s="64"/>
      <c r="J9" s="64"/>
      <c r="K9" s="64"/>
      <c r="L9" s="64"/>
      <c r="M9" s="64"/>
      <c r="N9" s="64"/>
      <c r="O9" s="64"/>
      <c r="P9" s="64"/>
      <c r="Q9" s="64"/>
      <c r="R9" s="64"/>
      <c r="S9" s="64"/>
      <c r="T9" s="64"/>
      <c r="U9" s="64"/>
      <c r="V9" s="64"/>
      <c r="W9" s="64"/>
      <c r="X9" s="64"/>
      <c r="Y9" s="64"/>
      <c r="Z9" s="64"/>
      <c r="AA9" s="64"/>
    </row>
    <row r="10" spans="1:27" ht="45" x14ac:dyDescent="0.2">
      <c r="A10" s="72" t="s">
        <v>92</v>
      </c>
      <c r="B10" s="71" t="s">
        <v>93</v>
      </c>
      <c r="C10" s="71" t="s">
        <v>94</v>
      </c>
      <c r="D10" s="71" t="s">
        <v>95</v>
      </c>
      <c r="E10" s="64"/>
      <c r="F10" s="64"/>
      <c r="G10" s="64"/>
      <c r="H10" s="64"/>
      <c r="I10" s="64"/>
      <c r="J10" s="64"/>
      <c r="K10" s="64"/>
      <c r="L10" s="64"/>
      <c r="M10" s="64"/>
      <c r="N10" s="64"/>
      <c r="O10" s="64"/>
      <c r="P10" s="64"/>
      <c r="Q10" s="64"/>
      <c r="R10" s="64"/>
      <c r="S10" s="64"/>
      <c r="T10" s="64"/>
      <c r="U10" s="64"/>
      <c r="V10" s="64"/>
      <c r="W10" s="64"/>
      <c r="X10" s="64"/>
      <c r="Y10" s="64"/>
      <c r="Z10" s="64"/>
      <c r="AA10" s="64"/>
    </row>
    <row r="11" spans="1:27" ht="45" x14ac:dyDescent="0.2">
      <c r="A11" s="72" t="s">
        <v>97</v>
      </c>
      <c r="B11" s="73" t="s">
        <v>98</v>
      </c>
      <c r="C11" s="71" t="s">
        <v>99</v>
      </c>
      <c r="D11" s="71" t="s">
        <v>100</v>
      </c>
      <c r="E11" s="64"/>
      <c r="F11" s="64"/>
      <c r="G11" s="64"/>
      <c r="H11" s="64"/>
      <c r="I11" s="64"/>
      <c r="J11" s="64"/>
      <c r="K11" s="64"/>
      <c r="L11" s="64"/>
      <c r="M11" s="64"/>
      <c r="N11" s="64"/>
      <c r="O11" s="64"/>
      <c r="P11" s="64"/>
      <c r="Q11" s="64"/>
      <c r="R11" s="64"/>
      <c r="S11" s="64"/>
      <c r="T11" s="64"/>
      <c r="U11" s="64"/>
      <c r="V11" s="64"/>
      <c r="W11" s="64"/>
      <c r="X11" s="64"/>
      <c r="Y11" s="64"/>
      <c r="Z11" s="64"/>
      <c r="AA11" s="64"/>
    </row>
    <row r="12" spans="1:27" ht="105" x14ac:dyDescent="0.2">
      <c r="A12" s="72" t="s">
        <v>101</v>
      </c>
      <c r="B12" s="71" t="s">
        <v>102</v>
      </c>
      <c r="C12" s="71" t="s">
        <v>103</v>
      </c>
      <c r="D12" s="169" t="s">
        <v>251</v>
      </c>
      <c r="E12" s="64"/>
      <c r="F12" s="64"/>
      <c r="G12" s="64"/>
      <c r="H12" s="64"/>
      <c r="I12" s="64"/>
      <c r="J12" s="64"/>
      <c r="K12" s="64"/>
      <c r="L12" s="64"/>
      <c r="M12" s="64"/>
      <c r="N12" s="64"/>
      <c r="O12" s="64"/>
      <c r="P12" s="64"/>
      <c r="Q12" s="64"/>
      <c r="R12" s="64"/>
      <c r="S12" s="64"/>
      <c r="T12" s="64"/>
      <c r="U12" s="64"/>
      <c r="V12" s="64"/>
      <c r="W12" s="64"/>
      <c r="X12" s="64"/>
      <c r="Y12" s="64"/>
      <c r="Z12" s="64"/>
      <c r="AA12" s="64"/>
    </row>
    <row r="13" spans="1:27" ht="90" x14ac:dyDescent="0.2">
      <c r="A13" s="72" t="s">
        <v>104</v>
      </c>
      <c r="B13" s="71" t="s">
        <v>105</v>
      </c>
      <c r="C13" s="71" t="s">
        <v>106</v>
      </c>
      <c r="D13" s="74" t="s">
        <v>107</v>
      </c>
      <c r="E13" s="75"/>
      <c r="F13" s="64"/>
      <c r="G13" s="64"/>
      <c r="H13" s="64"/>
      <c r="I13" s="64"/>
      <c r="J13" s="64"/>
      <c r="K13" s="64"/>
      <c r="L13" s="64"/>
      <c r="M13" s="64"/>
      <c r="N13" s="64"/>
      <c r="O13" s="64"/>
      <c r="P13" s="64"/>
      <c r="Q13" s="64"/>
      <c r="R13" s="64"/>
      <c r="S13" s="64"/>
      <c r="T13" s="64"/>
      <c r="U13" s="64"/>
      <c r="V13" s="64"/>
      <c r="W13" s="64"/>
      <c r="X13" s="64"/>
      <c r="Y13" s="64"/>
      <c r="Z13" s="64"/>
      <c r="AA13" s="64"/>
    </row>
    <row r="14" spans="1:27" ht="30" x14ac:dyDescent="0.2">
      <c r="A14" s="72" t="s">
        <v>108</v>
      </c>
      <c r="B14" s="71" t="s">
        <v>109</v>
      </c>
      <c r="C14" s="71" t="s">
        <v>110</v>
      </c>
      <c r="D14" s="71"/>
      <c r="E14" s="64"/>
      <c r="F14" s="64"/>
      <c r="G14" s="64"/>
      <c r="H14" s="64"/>
      <c r="I14" s="64"/>
      <c r="J14" s="64"/>
      <c r="K14" s="64"/>
      <c r="L14" s="64"/>
      <c r="M14" s="64"/>
      <c r="N14" s="64"/>
      <c r="O14" s="64"/>
      <c r="P14" s="64"/>
      <c r="Q14" s="64"/>
      <c r="R14" s="64"/>
      <c r="S14" s="64"/>
      <c r="T14" s="64"/>
      <c r="U14" s="64"/>
      <c r="V14" s="64"/>
      <c r="W14" s="64"/>
      <c r="X14" s="64"/>
      <c r="Y14" s="64"/>
      <c r="Z14" s="64"/>
      <c r="AA14" s="64"/>
    </row>
    <row r="15" spans="1:27" ht="195" x14ac:dyDescent="0.2">
      <c r="A15" s="72" t="s">
        <v>111</v>
      </c>
      <c r="B15" s="71" t="s">
        <v>112</v>
      </c>
      <c r="C15" s="71" t="s">
        <v>110</v>
      </c>
      <c r="D15" s="71" t="s">
        <v>113</v>
      </c>
      <c r="E15" s="64"/>
      <c r="F15" s="64"/>
      <c r="G15" s="64"/>
      <c r="H15" s="64"/>
      <c r="I15" s="64"/>
      <c r="J15" s="64"/>
      <c r="K15" s="64"/>
      <c r="L15" s="64"/>
      <c r="M15" s="64"/>
      <c r="N15" s="64"/>
      <c r="O15" s="64"/>
      <c r="P15" s="64"/>
      <c r="Q15" s="64"/>
      <c r="R15" s="64"/>
      <c r="S15" s="64"/>
      <c r="T15" s="64"/>
      <c r="U15" s="64"/>
      <c r="V15" s="64"/>
      <c r="W15" s="64"/>
      <c r="X15" s="64"/>
      <c r="Y15" s="64"/>
      <c r="Z15" s="64"/>
      <c r="AA15" s="64"/>
    </row>
    <row r="16" spans="1:27" ht="60" x14ac:dyDescent="0.2">
      <c r="A16" s="72" t="s">
        <v>114</v>
      </c>
      <c r="B16" s="71" t="s">
        <v>115</v>
      </c>
      <c r="C16" s="71" t="s">
        <v>116</v>
      </c>
      <c r="D16" s="71" t="s">
        <v>117</v>
      </c>
      <c r="E16" s="64"/>
      <c r="F16" s="64"/>
      <c r="G16" s="64"/>
      <c r="H16" s="64"/>
      <c r="I16" s="64"/>
      <c r="J16" s="64"/>
      <c r="K16" s="64"/>
      <c r="L16" s="64"/>
      <c r="M16" s="64"/>
      <c r="N16" s="64"/>
      <c r="O16" s="64"/>
      <c r="P16" s="64"/>
      <c r="Q16" s="64"/>
      <c r="R16" s="64"/>
      <c r="S16" s="64"/>
      <c r="T16" s="64"/>
      <c r="U16" s="64"/>
      <c r="V16" s="64"/>
      <c r="W16" s="64"/>
      <c r="X16" s="64"/>
      <c r="Y16" s="64"/>
      <c r="Z16" s="64"/>
      <c r="AA16" s="64"/>
    </row>
    <row r="17" spans="1:27" ht="60" x14ac:dyDescent="0.2">
      <c r="A17" s="72" t="s">
        <v>118</v>
      </c>
      <c r="B17" s="71" t="s">
        <v>119</v>
      </c>
      <c r="C17" s="71" t="s">
        <v>116</v>
      </c>
      <c r="D17" s="71"/>
      <c r="E17" s="64"/>
      <c r="F17" s="64"/>
      <c r="G17" s="64"/>
      <c r="H17" s="64"/>
      <c r="I17" s="64"/>
      <c r="J17" s="64"/>
      <c r="K17" s="64"/>
      <c r="L17" s="64"/>
      <c r="M17" s="64"/>
      <c r="N17" s="64"/>
      <c r="O17" s="64"/>
      <c r="P17" s="64"/>
      <c r="Q17" s="64"/>
      <c r="R17" s="64"/>
      <c r="S17" s="64"/>
      <c r="T17" s="64"/>
      <c r="U17" s="64"/>
      <c r="V17" s="64"/>
      <c r="W17" s="64"/>
      <c r="X17" s="64"/>
      <c r="Y17" s="64"/>
      <c r="Z17" s="64"/>
      <c r="AA17" s="64"/>
    </row>
    <row r="18" spans="1:27" ht="90" x14ac:dyDescent="0.2">
      <c r="A18" s="72" t="s">
        <v>120</v>
      </c>
      <c r="B18" s="71" t="s">
        <v>121</v>
      </c>
      <c r="C18" s="71" t="s">
        <v>116</v>
      </c>
      <c r="D18" s="71" t="s">
        <v>122</v>
      </c>
      <c r="E18" s="64"/>
      <c r="F18" s="64"/>
      <c r="G18" s="64"/>
      <c r="H18" s="64"/>
      <c r="I18" s="64"/>
      <c r="J18" s="64"/>
      <c r="K18" s="64"/>
      <c r="L18" s="64"/>
      <c r="M18" s="64"/>
      <c r="N18" s="64"/>
      <c r="O18" s="64"/>
      <c r="P18" s="64"/>
      <c r="Q18" s="64"/>
      <c r="R18" s="64"/>
      <c r="S18" s="64"/>
      <c r="T18" s="64"/>
      <c r="U18" s="64"/>
      <c r="V18" s="64"/>
      <c r="W18" s="64"/>
      <c r="X18" s="64"/>
      <c r="Y18" s="64"/>
      <c r="Z18" s="64"/>
      <c r="AA18" s="64"/>
    </row>
    <row r="19" spans="1:27" ht="60" x14ac:dyDescent="0.2">
      <c r="A19" s="72" t="s">
        <v>123</v>
      </c>
      <c r="B19" s="71" t="s">
        <v>124</v>
      </c>
      <c r="C19" s="71" t="s">
        <v>116</v>
      </c>
      <c r="D19" s="71"/>
      <c r="E19" s="64"/>
      <c r="F19" s="64"/>
      <c r="G19" s="64"/>
      <c r="H19" s="64"/>
      <c r="I19" s="64"/>
      <c r="J19" s="64"/>
      <c r="K19" s="64"/>
      <c r="L19" s="64"/>
      <c r="M19" s="64"/>
      <c r="N19" s="64"/>
      <c r="O19" s="64"/>
      <c r="P19" s="64"/>
      <c r="Q19" s="64"/>
      <c r="R19" s="64"/>
      <c r="S19" s="64"/>
      <c r="T19" s="64"/>
      <c r="U19" s="64"/>
      <c r="V19" s="64"/>
      <c r="W19" s="64"/>
      <c r="X19" s="64"/>
      <c r="Y19" s="64"/>
      <c r="Z19" s="64"/>
      <c r="AA19" s="64"/>
    </row>
    <row r="20" spans="1:27" ht="60" x14ac:dyDescent="0.2">
      <c r="A20" s="72" t="s">
        <v>125</v>
      </c>
      <c r="B20" s="71" t="s">
        <v>115</v>
      </c>
      <c r="C20" s="71" t="s">
        <v>116</v>
      </c>
      <c r="D20" s="71" t="s">
        <v>117</v>
      </c>
      <c r="E20" s="64"/>
      <c r="F20" s="64"/>
      <c r="G20" s="64"/>
      <c r="H20" s="64"/>
      <c r="I20" s="64"/>
      <c r="J20" s="64"/>
      <c r="K20" s="64"/>
      <c r="L20" s="64"/>
      <c r="M20" s="64"/>
      <c r="N20" s="64"/>
      <c r="O20" s="64"/>
      <c r="P20" s="64"/>
      <c r="Q20" s="64"/>
      <c r="R20" s="64"/>
      <c r="S20" s="64"/>
      <c r="T20" s="64"/>
      <c r="U20" s="64"/>
      <c r="V20" s="64"/>
      <c r="W20" s="64"/>
      <c r="X20" s="64"/>
      <c r="Y20" s="64"/>
      <c r="Z20" s="64"/>
      <c r="AA20" s="64"/>
    </row>
    <row r="21" spans="1:27" ht="60" x14ac:dyDescent="0.2">
      <c r="A21" s="72" t="s">
        <v>126</v>
      </c>
      <c r="B21" s="71" t="s">
        <v>119</v>
      </c>
      <c r="C21" s="71" t="s">
        <v>116</v>
      </c>
      <c r="D21" s="71"/>
      <c r="E21" s="64"/>
      <c r="F21" s="64"/>
      <c r="G21" s="64"/>
      <c r="H21" s="64"/>
      <c r="I21" s="64"/>
      <c r="J21" s="64"/>
      <c r="K21" s="64"/>
      <c r="L21" s="64"/>
      <c r="M21" s="64"/>
      <c r="N21" s="64"/>
      <c r="O21" s="64"/>
      <c r="P21" s="64"/>
      <c r="Q21" s="64"/>
      <c r="R21" s="64"/>
      <c r="S21" s="64"/>
      <c r="T21" s="64"/>
      <c r="U21" s="64"/>
      <c r="V21" s="64"/>
      <c r="W21" s="64"/>
      <c r="X21" s="64"/>
      <c r="Y21" s="64"/>
      <c r="Z21" s="64"/>
      <c r="AA21" s="64"/>
    </row>
    <row r="22" spans="1:27" ht="195" x14ac:dyDescent="0.2">
      <c r="A22" s="76" t="s">
        <v>127</v>
      </c>
      <c r="B22" s="73" t="s">
        <v>128</v>
      </c>
      <c r="C22" s="73" t="s">
        <v>129</v>
      </c>
      <c r="D22" s="73" t="s">
        <v>130</v>
      </c>
      <c r="E22" s="64"/>
      <c r="F22" s="64"/>
      <c r="G22" s="64"/>
      <c r="H22" s="64"/>
      <c r="I22" s="64"/>
      <c r="J22" s="64"/>
      <c r="K22" s="64"/>
      <c r="L22" s="64"/>
      <c r="M22" s="64"/>
      <c r="N22" s="64"/>
      <c r="O22" s="64"/>
      <c r="P22" s="64"/>
      <c r="Q22" s="64"/>
      <c r="R22" s="64"/>
      <c r="S22" s="64"/>
      <c r="T22" s="64"/>
      <c r="U22" s="64"/>
      <c r="V22" s="64"/>
      <c r="W22" s="64"/>
      <c r="X22" s="64"/>
      <c r="Y22" s="64"/>
      <c r="Z22" s="64"/>
      <c r="AA22" s="64"/>
    </row>
    <row r="23" spans="1:27" ht="225" x14ac:dyDescent="0.2">
      <c r="A23" s="72" t="s">
        <v>132</v>
      </c>
      <c r="B23" s="71" t="s">
        <v>133</v>
      </c>
      <c r="C23" s="73" t="s">
        <v>134</v>
      </c>
      <c r="D23" s="71" t="s">
        <v>135</v>
      </c>
      <c r="E23" s="64"/>
      <c r="F23" s="64"/>
      <c r="G23" s="64"/>
      <c r="H23" s="64"/>
      <c r="I23" s="64"/>
      <c r="J23" s="64"/>
      <c r="K23" s="64"/>
      <c r="L23" s="64"/>
      <c r="M23" s="64"/>
      <c r="N23" s="64"/>
      <c r="O23" s="64"/>
      <c r="P23" s="64"/>
      <c r="Q23" s="64"/>
      <c r="R23" s="64"/>
      <c r="S23" s="64"/>
      <c r="T23" s="64"/>
      <c r="U23" s="64"/>
      <c r="V23" s="64"/>
      <c r="W23" s="64"/>
      <c r="X23" s="64"/>
      <c r="Y23" s="64"/>
      <c r="Z23" s="64"/>
      <c r="AA23" s="64"/>
    </row>
    <row r="24" spans="1:27" ht="75" x14ac:dyDescent="0.2">
      <c r="A24" s="72" t="s">
        <v>136</v>
      </c>
      <c r="B24" s="71" t="s">
        <v>137</v>
      </c>
      <c r="C24" s="71" t="s">
        <v>138</v>
      </c>
      <c r="D24" s="71" t="s">
        <v>139</v>
      </c>
      <c r="E24" s="64"/>
      <c r="F24" s="64"/>
      <c r="G24" s="64"/>
      <c r="H24" s="64"/>
      <c r="I24" s="64"/>
      <c r="J24" s="64"/>
      <c r="K24" s="64"/>
      <c r="L24" s="64"/>
      <c r="M24" s="64"/>
      <c r="N24" s="64"/>
      <c r="O24" s="64"/>
      <c r="P24" s="64"/>
      <c r="Q24" s="64"/>
      <c r="R24" s="64"/>
      <c r="S24" s="64"/>
      <c r="T24" s="64"/>
      <c r="U24" s="64"/>
      <c r="V24" s="64"/>
      <c r="W24" s="64"/>
      <c r="X24" s="64"/>
      <c r="Y24" s="64"/>
      <c r="Z24" s="64"/>
      <c r="AA24" s="64"/>
    </row>
    <row r="25" spans="1:27" ht="105" x14ac:dyDescent="0.2">
      <c r="A25" s="72" t="s">
        <v>140</v>
      </c>
      <c r="B25" s="71" t="s">
        <v>141</v>
      </c>
      <c r="C25" s="71" t="s">
        <v>142</v>
      </c>
      <c r="D25" s="71"/>
      <c r="E25" s="64"/>
      <c r="F25" s="64"/>
      <c r="G25" s="64"/>
      <c r="H25" s="64"/>
      <c r="I25" s="64"/>
      <c r="J25" s="64"/>
      <c r="K25" s="64"/>
      <c r="L25" s="64"/>
      <c r="M25" s="64"/>
      <c r="N25" s="64"/>
      <c r="O25" s="64"/>
      <c r="P25" s="64"/>
      <c r="Q25" s="64"/>
      <c r="R25" s="64"/>
      <c r="S25" s="64"/>
      <c r="T25" s="64"/>
      <c r="U25" s="64"/>
      <c r="V25" s="64"/>
      <c r="W25" s="64"/>
      <c r="X25" s="64"/>
      <c r="Y25" s="64"/>
      <c r="Z25" s="64"/>
      <c r="AA25" s="64"/>
    </row>
    <row r="26" spans="1:27" ht="45" x14ac:dyDescent="0.2">
      <c r="A26" s="77" t="s">
        <v>143</v>
      </c>
      <c r="B26" s="71" t="s">
        <v>144</v>
      </c>
      <c r="C26" s="71"/>
      <c r="D26" s="78"/>
      <c r="E26" s="64"/>
      <c r="F26" s="64"/>
      <c r="G26" s="64"/>
      <c r="H26" s="64"/>
      <c r="I26" s="64"/>
      <c r="J26" s="64"/>
      <c r="K26" s="64"/>
      <c r="L26" s="64"/>
      <c r="M26" s="64"/>
      <c r="N26" s="64"/>
      <c r="O26" s="64"/>
      <c r="P26" s="64"/>
      <c r="Q26" s="64"/>
      <c r="R26" s="64"/>
      <c r="S26" s="64"/>
      <c r="T26" s="64"/>
      <c r="U26" s="64"/>
      <c r="V26" s="64"/>
      <c r="W26" s="64"/>
      <c r="X26" s="64"/>
      <c r="Y26" s="64"/>
      <c r="Z26" s="64"/>
      <c r="AA26" s="64"/>
    </row>
    <row r="27" spans="1:27" ht="15.75" x14ac:dyDescent="0.2">
      <c r="A27" s="69"/>
      <c r="B27" s="71"/>
      <c r="C27" s="71"/>
      <c r="D27" s="78"/>
      <c r="E27" s="64"/>
      <c r="F27" s="64"/>
      <c r="G27" s="64"/>
      <c r="H27" s="64"/>
      <c r="I27" s="64"/>
      <c r="J27" s="64"/>
      <c r="K27" s="64"/>
      <c r="L27" s="64"/>
      <c r="M27" s="64"/>
      <c r="N27" s="64"/>
      <c r="O27" s="64"/>
      <c r="P27" s="64"/>
      <c r="Q27" s="64"/>
      <c r="R27" s="64"/>
      <c r="S27" s="64"/>
      <c r="T27" s="64"/>
      <c r="U27" s="64"/>
      <c r="V27" s="64"/>
      <c r="W27" s="64"/>
      <c r="X27" s="64"/>
      <c r="Y27" s="64"/>
      <c r="Z27" s="64"/>
      <c r="AA27" s="64"/>
    </row>
    <row r="28" spans="1:27" ht="15.75" x14ac:dyDescent="0.2">
      <c r="A28" s="69"/>
      <c r="B28" s="71"/>
      <c r="C28" s="71"/>
      <c r="D28" s="71"/>
      <c r="E28" s="64"/>
      <c r="F28" s="64"/>
      <c r="G28" s="64"/>
      <c r="H28" s="64"/>
      <c r="I28" s="64"/>
      <c r="J28" s="64"/>
      <c r="K28" s="64"/>
      <c r="L28" s="64"/>
      <c r="M28" s="64"/>
      <c r="N28" s="64"/>
      <c r="O28" s="64"/>
      <c r="P28" s="64"/>
      <c r="Q28" s="64"/>
      <c r="R28" s="64"/>
      <c r="S28" s="64"/>
      <c r="T28" s="64"/>
      <c r="U28" s="64"/>
      <c r="V28" s="64"/>
      <c r="W28" s="64"/>
      <c r="X28" s="64"/>
      <c r="Y28" s="64"/>
      <c r="Z28" s="64"/>
      <c r="AA28" s="64"/>
    </row>
    <row r="29" spans="1:27" ht="45" x14ac:dyDescent="0.25">
      <c r="A29" s="69" t="s">
        <v>145</v>
      </c>
      <c r="B29" s="71" t="s">
        <v>146</v>
      </c>
      <c r="C29" s="71"/>
      <c r="D29" s="71"/>
      <c r="E29" s="181" t="s">
        <v>147</v>
      </c>
      <c r="F29" s="182"/>
      <c r="G29" s="182"/>
      <c r="H29" s="183"/>
      <c r="I29" s="64"/>
      <c r="J29" s="64"/>
      <c r="K29" s="178" t="s">
        <v>10</v>
      </c>
      <c r="L29" s="174"/>
      <c r="M29" s="174"/>
      <c r="N29" s="175"/>
      <c r="O29" s="178" t="s">
        <v>11</v>
      </c>
      <c r="P29" s="175"/>
      <c r="Q29" s="34"/>
      <c r="R29" s="64"/>
      <c r="S29" s="64"/>
      <c r="T29" s="64"/>
      <c r="U29" s="64"/>
      <c r="V29" s="64"/>
      <c r="W29" s="64"/>
      <c r="X29" s="64"/>
      <c r="Y29" s="64"/>
      <c r="Z29" s="64"/>
      <c r="AA29" s="64"/>
    </row>
    <row r="30" spans="1:27" ht="12.75" customHeight="1" x14ac:dyDescent="0.25">
      <c r="A30" s="64"/>
      <c r="B30" s="71"/>
      <c r="C30" s="71"/>
      <c r="D30" s="71"/>
      <c r="E30" s="79" t="s">
        <v>148</v>
      </c>
      <c r="F30" s="79" t="s">
        <v>150</v>
      </c>
      <c r="G30" s="79" t="s">
        <v>151</v>
      </c>
      <c r="H30" s="79" t="s">
        <v>152</v>
      </c>
      <c r="I30" s="64"/>
      <c r="J30" s="64"/>
      <c r="K30" s="36" t="s">
        <v>29</v>
      </c>
      <c r="L30" s="40" t="s">
        <v>30</v>
      </c>
      <c r="M30" s="40" t="s">
        <v>31</v>
      </c>
      <c r="N30" s="40" t="s">
        <v>32</v>
      </c>
      <c r="O30" s="40" t="s">
        <v>31</v>
      </c>
      <c r="P30" s="40" t="s">
        <v>32</v>
      </c>
      <c r="Q30" s="40" t="s">
        <v>33</v>
      </c>
      <c r="R30" s="64"/>
      <c r="S30" s="64"/>
      <c r="T30" s="64"/>
      <c r="U30" s="64"/>
      <c r="V30" s="64"/>
      <c r="W30" s="64"/>
      <c r="X30" s="64"/>
      <c r="Y30" s="64"/>
      <c r="Z30" s="64"/>
      <c r="AA30" s="64"/>
    </row>
    <row r="31" spans="1:27" ht="12.75" customHeight="1" x14ac:dyDescent="0.25">
      <c r="A31" s="64"/>
      <c r="B31" s="80"/>
      <c r="C31" s="80"/>
      <c r="D31" s="80"/>
      <c r="E31" s="81">
        <v>0</v>
      </c>
      <c r="F31" s="81">
        <v>3</v>
      </c>
      <c r="G31" s="81">
        <v>17</v>
      </c>
      <c r="H31" s="82">
        <f>E31*7+F31+G31/24</f>
        <v>3.7083333333333335</v>
      </c>
      <c r="I31" s="64"/>
      <c r="J31" s="64"/>
      <c r="K31" s="49">
        <f t="shared" ref="K31:K37" si="0">IFERROR(SUM(D31/B31),0)</f>
        <v>0</v>
      </c>
      <c r="L31" s="50">
        <f>IFERROR(AVERAGE(K31),NA())</f>
        <v>0</v>
      </c>
      <c r="M31" s="51" t="e">
        <f t="shared" ref="M31:N31" si="1">ROUND(IF(C31&gt;0,AVERAGE(C31),NA()),0)</f>
        <v>#N/A</v>
      </c>
      <c r="N31" s="51" t="e">
        <f t="shared" si="1"/>
        <v>#N/A</v>
      </c>
      <c r="O31" s="51">
        <f t="shared" ref="O31:P31" si="2">ROUND(IF(G31&gt;0,AVERAGE(G31),NA()),0)</f>
        <v>17</v>
      </c>
      <c r="P31" s="51">
        <f t="shared" si="2"/>
        <v>4</v>
      </c>
      <c r="Q31" s="51" t="e">
        <f>(IF(J31&gt;0,AVERAGE(J31),NA()))</f>
        <v>#N/A</v>
      </c>
      <c r="R31" s="64"/>
      <c r="S31" s="64"/>
      <c r="T31" s="64"/>
      <c r="U31" s="64"/>
      <c r="V31" s="64"/>
      <c r="W31" s="64"/>
      <c r="X31" s="64"/>
      <c r="Y31" s="64"/>
      <c r="Z31" s="64"/>
      <c r="AA31" s="64"/>
    </row>
    <row r="32" spans="1:27" ht="12.75" customHeight="1" x14ac:dyDescent="0.25">
      <c r="A32" s="64"/>
      <c r="B32" s="80"/>
      <c r="C32" s="80"/>
      <c r="D32" s="80"/>
      <c r="E32" s="184" t="s">
        <v>153</v>
      </c>
      <c r="F32" s="182"/>
      <c r="G32" s="182"/>
      <c r="H32" s="183"/>
      <c r="I32" s="64"/>
      <c r="J32" s="64"/>
      <c r="K32" s="49">
        <f t="shared" si="0"/>
        <v>0</v>
      </c>
      <c r="L32" s="50">
        <f>IFERROR(AVERAGE(K31:K32),NA())</f>
        <v>0</v>
      </c>
      <c r="M32" s="51" t="e">
        <f t="shared" ref="M32:N32" si="3">ROUND(IF(C32&gt;0,AVERAGE(C31:C32),NA()),0)</f>
        <v>#N/A</v>
      </c>
      <c r="N32" s="51" t="e">
        <f t="shared" si="3"/>
        <v>#N/A</v>
      </c>
      <c r="O32" s="51" t="e">
        <f t="shared" ref="O32:P32" si="4">ROUND(IF(G32&gt;0,AVERAGE(G31:G32),NA()),0)</f>
        <v>#N/A</v>
      </c>
      <c r="P32" s="51" t="e">
        <f t="shared" si="4"/>
        <v>#N/A</v>
      </c>
      <c r="Q32" s="51" t="e">
        <f>(IF(J32&gt;0,AVERAGE(J31:J32),NA()))</f>
        <v>#N/A</v>
      </c>
      <c r="R32" s="64"/>
      <c r="S32" s="64"/>
      <c r="T32" s="64"/>
      <c r="U32" s="64"/>
      <c r="V32" s="64"/>
      <c r="W32" s="64"/>
      <c r="X32" s="64"/>
      <c r="Y32" s="64"/>
      <c r="Z32" s="64"/>
      <c r="AA32" s="64"/>
    </row>
    <row r="33" spans="1:27" ht="12.75" customHeight="1" x14ac:dyDescent="0.25">
      <c r="A33" s="64"/>
      <c r="B33" s="80"/>
      <c r="C33" s="80"/>
      <c r="D33" s="80"/>
      <c r="E33" s="64"/>
      <c r="F33" s="64"/>
      <c r="G33" s="64"/>
      <c r="H33" s="64"/>
      <c r="I33" s="64"/>
      <c r="J33" s="64"/>
      <c r="K33" s="49">
        <f t="shared" si="0"/>
        <v>0</v>
      </c>
      <c r="L33" s="50">
        <f t="shared" ref="L33:L37" si="5">IFERROR(AVERAGE(K31:K33),NA())</f>
        <v>0</v>
      </c>
      <c r="M33" s="51" t="e">
        <f t="shared" ref="M33:M37" si="6">ROUND(IF(C33&gt;0,AVERAGE(C31:C33),NA()),0)</f>
        <v>#N/A</v>
      </c>
      <c r="N33" s="51" t="e">
        <f>ROUND(IF(D33&gt;0,AVERAGE(D30:D33),NA()),0)</f>
        <v>#N/A</v>
      </c>
      <c r="O33" s="51" t="e">
        <f t="shared" ref="O33:P33" si="7">ROUND(IF(G33&gt;0,AVERAGE(G31:G33),NA()),0)</f>
        <v>#N/A</v>
      </c>
      <c r="P33" s="51" t="e">
        <f t="shared" si="7"/>
        <v>#N/A</v>
      </c>
      <c r="Q33" s="51" t="e">
        <f t="shared" ref="Q33:Q35" si="8">(IF(J33&gt;0,AVERAGE(J31:J33),NA()))</f>
        <v>#N/A</v>
      </c>
      <c r="R33" s="64"/>
      <c r="S33" s="64"/>
      <c r="T33" s="64"/>
      <c r="U33" s="64"/>
      <c r="V33" s="64"/>
      <c r="W33" s="64"/>
      <c r="X33" s="64"/>
      <c r="Y33" s="64"/>
      <c r="Z33" s="64"/>
      <c r="AA33" s="64"/>
    </row>
    <row r="34" spans="1:27" ht="12.75" customHeight="1" x14ac:dyDescent="0.25">
      <c r="A34" s="64"/>
      <c r="B34" s="80"/>
      <c r="C34" s="80"/>
      <c r="D34" s="80"/>
      <c r="E34" s="64"/>
      <c r="F34" s="64"/>
      <c r="G34" s="64"/>
      <c r="H34" s="64"/>
      <c r="I34" s="64"/>
      <c r="J34" s="64"/>
      <c r="K34" s="49">
        <f t="shared" si="0"/>
        <v>0</v>
      </c>
      <c r="L34" s="50">
        <f t="shared" si="5"/>
        <v>0</v>
      </c>
      <c r="M34" s="51" t="e">
        <f t="shared" si="6"/>
        <v>#N/A</v>
      </c>
      <c r="N34" s="51" t="e">
        <f>ROUND(IF(D34&gt;0,AVERAGE(D30:D34),NA()),0)</f>
        <v>#N/A</v>
      </c>
      <c r="O34" s="51" t="e">
        <f t="shared" ref="O34:P34" si="9">ROUND(IF(G34&gt;0,AVERAGE(G32:G34),NA()),0)</f>
        <v>#N/A</v>
      </c>
      <c r="P34" s="51" t="e">
        <f t="shared" si="9"/>
        <v>#N/A</v>
      </c>
      <c r="Q34" s="51" t="e">
        <f t="shared" si="8"/>
        <v>#N/A</v>
      </c>
      <c r="R34" s="64"/>
      <c r="S34" s="64"/>
      <c r="T34" s="64"/>
      <c r="U34" s="64"/>
      <c r="V34" s="64"/>
      <c r="W34" s="64"/>
      <c r="X34" s="64"/>
      <c r="Y34" s="64"/>
      <c r="Z34" s="64"/>
      <c r="AA34" s="64"/>
    </row>
    <row r="35" spans="1:27" ht="12.75" customHeight="1" x14ac:dyDescent="0.25">
      <c r="A35" s="64"/>
      <c r="B35" s="80"/>
      <c r="C35" s="80"/>
      <c r="D35" s="80"/>
      <c r="E35" s="83" t="s">
        <v>151</v>
      </c>
      <c r="F35" s="83" t="s">
        <v>155</v>
      </c>
      <c r="G35" s="83"/>
      <c r="H35" s="83" t="s">
        <v>148</v>
      </c>
      <c r="I35" s="83" t="s">
        <v>150</v>
      </c>
      <c r="J35" s="64"/>
      <c r="K35" s="49">
        <f t="shared" si="0"/>
        <v>0</v>
      </c>
      <c r="L35" s="50">
        <f t="shared" si="5"/>
        <v>0</v>
      </c>
      <c r="M35" s="51" t="e">
        <f t="shared" si="6"/>
        <v>#N/A</v>
      </c>
      <c r="N35" s="51" t="e">
        <f t="shared" ref="N35:N37" si="10">ROUND(IF(D35&gt;0,AVERAGE(D32:D35),NA()),0)</f>
        <v>#N/A</v>
      </c>
      <c r="O35" s="51" t="e">
        <f t="shared" ref="O35:P35" si="11">ROUND(IF(G35&gt;0,AVERAGE(G33:G35),NA()),0)</f>
        <v>#N/A</v>
      </c>
      <c r="P35" s="51" t="e">
        <f t="shared" si="11"/>
        <v>#DIV/0!</v>
      </c>
      <c r="Q35" s="51" t="e">
        <f t="shared" si="8"/>
        <v>#N/A</v>
      </c>
      <c r="R35" s="64"/>
      <c r="S35" s="64"/>
      <c r="T35" s="64"/>
      <c r="U35" s="64"/>
      <c r="V35" s="64"/>
      <c r="W35" s="64"/>
      <c r="X35" s="64"/>
      <c r="Y35" s="64"/>
      <c r="Z35" s="64"/>
      <c r="AA35" s="64"/>
    </row>
    <row r="36" spans="1:27" ht="12.75" customHeight="1" x14ac:dyDescent="0.25">
      <c r="A36" s="64"/>
      <c r="B36" s="80"/>
      <c r="C36" s="80"/>
      <c r="D36" s="80"/>
      <c r="E36" s="84">
        <v>1</v>
      </c>
      <c r="F36" s="84">
        <v>0.04</v>
      </c>
      <c r="G36" s="83"/>
      <c r="H36" s="84">
        <v>1</v>
      </c>
      <c r="I36" s="84">
        <v>7</v>
      </c>
      <c r="J36" s="64"/>
      <c r="K36" s="49">
        <f t="shared" si="0"/>
        <v>0</v>
      </c>
      <c r="L36" s="50">
        <f t="shared" si="5"/>
        <v>0</v>
      </c>
      <c r="M36" s="51" t="e">
        <f t="shared" si="6"/>
        <v>#N/A</v>
      </c>
      <c r="N36" s="51" t="e">
        <f t="shared" si="10"/>
        <v>#N/A</v>
      </c>
      <c r="O36" s="51" t="e">
        <f t="shared" ref="O36:P36" si="12">ROUND(IF(G36&gt;0,AVERAGE(G34:G36),NA()),0)</f>
        <v>#N/A</v>
      </c>
      <c r="P36" s="51">
        <f t="shared" si="12"/>
        <v>1</v>
      </c>
      <c r="Q36" s="51" t="e">
        <f t="shared" ref="Q36:Q37" si="13">(IF(J36&gt;0,AVERAGE(J33:J36),NA()))</f>
        <v>#N/A</v>
      </c>
      <c r="R36" s="64"/>
      <c r="S36" s="64"/>
      <c r="T36" s="64"/>
      <c r="U36" s="64"/>
      <c r="V36" s="64"/>
      <c r="W36" s="64"/>
      <c r="X36" s="64"/>
      <c r="Y36" s="64"/>
      <c r="Z36" s="64"/>
      <c r="AA36" s="64"/>
    </row>
    <row r="37" spans="1:27" ht="12.75" customHeight="1" x14ac:dyDescent="0.25">
      <c r="A37" s="64"/>
      <c r="B37" s="80"/>
      <c r="C37" s="80"/>
      <c r="D37" s="80"/>
      <c r="E37" s="84">
        <v>2</v>
      </c>
      <c r="F37" s="84">
        <v>0.08</v>
      </c>
      <c r="G37" s="83"/>
      <c r="H37" s="84">
        <v>2</v>
      </c>
      <c r="I37" s="84">
        <v>14</v>
      </c>
      <c r="J37" s="64"/>
      <c r="K37" s="49">
        <f t="shared" si="0"/>
        <v>0</v>
      </c>
      <c r="L37" s="50">
        <f t="shared" si="5"/>
        <v>0</v>
      </c>
      <c r="M37" s="51" t="e">
        <f t="shared" si="6"/>
        <v>#N/A</v>
      </c>
      <c r="N37" s="51" t="e">
        <f t="shared" si="10"/>
        <v>#N/A</v>
      </c>
      <c r="O37" s="51" t="e">
        <f t="shared" ref="O37:P37" si="14">ROUND(IF(G37&gt;0,AVERAGE(G35:G37),NA()),0)</f>
        <v>#N/A</v>
      </c>
      <c r="P37" s="51">
        <f t="shared" si="14"/>
        <v>2</v>
      </c>
      <c r="Q37" s="51" t="e">
        <f t="shared" si="13"/>
        <v>#N/A</v>
      </c>
      <c r="R37" s="64"/>
      <c r="S37" s="64"/>
      <c r="T37" s="64"/>
      <c r="U37" s="64"/>
      <c r="V37" s="64"/>
      <c r="W37" s="64"/>
      <c r="X37" s="64"/>
      <c r="Y37" s="64"/>
      <c r="Z37" s="64"/>
      <c r="AA37" s="64"/>
    </row>
    <row r="38" spans="1:27" ht="12.75" customHeight="1" x14ac:dyDescent="0.25">
      <c r="A38" s="64"/>
      <c r="B38" s="80"/>
      <c r="C38" s="80"/>
      <c r="D38" s="80"/>
      <c r="E38" s="84">
        <v>3</v>
      </c>
      <c r="F38" s="84">
        <v>0.13</v>
      </c>
      <c r="G38" s="83"/>
      <c r="H38" s="84">
        <v>3</v>
      </c>
      <c r="I38" s="84">
        <v>21</v>
      </c>
      <c r="J38" s="64"/>
      <c r="K38" s="170" t="s">
        <v>43</v>
      </c>
      <c r="L38" s="171"/>
      <c r="M38" s="171"/>
      <c r="N38" s="171"/>
      <c r="O38" s="171"/>
      <c r="P38" s="171"/>
      <c r="Q38" s="172"/>
      <c r="R38" s="64"/>
      <c r="S38" s="64"/>
      <c r="T38" s="64"/>
      <c r="U38" s="64"/>
      <c r="V38" s="64"/>
      <c r="W38" s="64"/>
      <c r="X38" s="64"/>
      <c r="Y38" s="64"/>
      <c r="Z38" s="64"/>
      <c r="AA38" s="64"/>
    </row>
    <row r="39" spans="1:27" ht="12.75" customHeight="1" x14ac:dyDescent="0.2">
      <c r="A39" s="64"/>
      <c r="B39" s="80"/>
      <c r="C39" s="80"/>
      <c r="D39" s="80"/>
      <c r="E39" s="84">
        <v>4</v>
      </c>
      <c r="F39" s="84">
        <v>0.17</v>
      </c>
      <c r="G39" s="83"/>
      <c r="H39" s="84">
        <v>4</v>
      </c>
      <c r="I39" s="84">
        <v>28</v>
      </c>
      <c r="J39" s="64"/>
      <c r="K39" s="64"/>
      <c r="L39" s="64"/>
      <c r="M39" s="64"/>
      <c r="N39" s="64"/>
      <c r="O39" s="64"/>
      <c r="P39" s="64"/>
      <c r="Q39" s="64"/>
      <c r="R39" s="64"/>
      <c r="S39" s="64"/>
      <c r="T39" s="64"/>
      <c r="U39" s="64"/>
      <c r="V39" s="64"/>
      <c r="W39" s="64"/>
      <c r="X39" s="64"/>
      <c r="Y39" s="64"/>
      <c r="Z39" s="64"/>
      <c r="AA39" s="64"/>
    </row>
    <row r="40" spans="1:27" ht="12.75" customHeight="1" x14ac:dyDescent="0.2">
      <c r="A40" s="64"/>
      <c r="B40" s="80"/>
      <c r="C40" s="80"/>
      <c r="D40" s="80"/>
      <c r="E40" s="84">
        <v>5</v>
      </c>
      <c r="F40" s="84">
        <v>0.21</v>
      </c>
      <c r="G40" s="83"/>
      <c r="H40" s="84">
        <v>5</v>
      </c>
      <c r="I40" s="84">
        <v>35</v>
      </c>
      <c r="J40" s="64"/>
      <c r="K40" s="64"/>
      <c r="L40" s="64"/>
      <c r="M40" s="64"/>
      <c r="N40" s="64"/>
      <c r="O40" s="64"/>
      <c r="P40" s="64"/>
      <c r="Q40" s="64"/>
      <c r="R40" s="64"/>
      <c r="S40" s="64"/>
      <c r="T40" s="64"/>
      <c r="U40" s="64"/>
      <c r="V40" s="64"/>
      <c r="W40" s="64"/>
      <c r="X40" s="64"/>
      <c r="Y40" s="64"/>
      <c r="Z40" s="64"/>
      <c r="AA40" s="64"/>
    </row>
    <row r="41" spans="1:27" ht="12.75" customHeight="1" x14ac:dyDescent="0.2">
      <c r="A41" s="64"/>
      <c r="B41" s="80"/>
      <c r="C41" s="80"/>
      <c r="D41" s="80"/>
      <c r="E41" s="84">
        <v>6</v>
      </c>
      <c r="F41" s="84">
        <v>0.25</v>
      </c>
      <c r="G41" s="83"/>
      <c r="H41" s="84">
        <v>6</v>
      </c>
      <c r="I41" s="84">
        <v>42</v>
      </c>
      <c r="J41" s="64"/>
      <c r="K41" s="64"/>
      <c r="L41" s="64"/>
      <c r="M41" s="64"/>
      <c r="N41" s="64"/>
      <c r="O41" s="64"/>
      <c r="P41" s="64"/>
      <c r="Q41" s="64"/>
      <c r="R41" s="64"/>
      <c r="S41" s="64"/>
      <c r="T41" s="64"/>
      <c r="U41" s="64"/>
      <c r="V41" s="64"/>
      <c r="W41" s="64"/>
      <c r="X41" s="64"/>
      <c r="Y41" s="64"/>
      <c r="Z41" s="64"/>
      <c r="AA41" s="64"/>
    </row>
    <row r="42" spans="1:27" ht="12.75" customHeight="1" x14ac:dyDescent="0.2">
      <c r="A42" s="64"/>
      <c r="B42" s="80"/>
      <c r="C42" s="80"/>
      <c r="D42" s="80"/>
      <c r="E42" s="84">
        <v>7</v>
      </c>
      <c r="F42" s="84">
        <v>0.28999999999999998</v>
      </c>
      <c r="G42" s="83"/>
      <c r="H42" s="84">
        <v>7</v>
      </c>
      <c r="I42" s="84">
        <v>49</v>
      </c>
      <c r="J42" s="64"/>
      <c r="K42" s="64"/>
      <c r="L42" s="64"/>
      <c r="M42" s="64"/>
      <c r="N42" s="64"/>
      <c r="O42" s="64"/>
      <c r="P42" s="64"/>
      <c r="Q42" s="64"/>
      <c r="R42" s="64"/>
      <c r="S42" s="64"/>
      <c r="T42" s="64"/>
      <c r="U42" s="64"/>
      <c r="V42" s="64"/>
      <c r="W42" s="64"/>
      <c r="X42" s="64"/>
      <c r="Y42" s="64"/>
      <c r="Z42" s="64"/>
      <c r="AA42" s="64"/>
    </row>
    <row r="43" spans="1:27" ht="12.75" customHeight="1" x14ac:dyDescent="0.2">
      <c r="A43" s="64"/>
      <c r="B43" s="80"/>
      <c r="C43" s="80"/>
      <c r="D43" s="80"/>
      <c r="E43" s="84">
        <v>8</v>
      </c>
      <c r="F43" s="84">
        <v>0.33</v>
      </c>
      <c r="G43" s="83"/>
      <c r="H43" s="84">
        <v>8</v>
      </c>
      <c r="I43" s="84">
        <v>56</v>
      </c>
      <c r="J43" s="64"/>
      <c r="K43" s="64"/>
      <c r="L43" s="64"/>
      <c r="M43" s="64"/>
      <c r="N43" s="64"/>
      <c r="O43" s="64"/>
      <c r="P43" s="64"/>
      <c r="Q43" s="64"/>
      <c r="R43" s="64"/>
      <c r="S43" s="64"/>
      <c r="T43" s="64"/>
      <c r="U43" s="64"/>
      <c r="V43" s="64"/>
      <c r="W43" s="64"/>
      <c r="X43" s="64"/>
      <c r="Y43" s="64"/>
      <c r="Z43" s="64"/>
      <c r="AA43" s="64"/>
    </row>
    <row r="44" spans="1:27" ht="12.75" customHeight="1" x14ac:dyDescent="0.2">
      <c r="A44" s="64"/>
      <c r="B44" s="80"/>
      <c r="C44" s="80"/>
      <c r="D44" s="80"/>
      <c r="E44" s="84">
        <v>9</v>
      </c>
      <c r="F44" s="84">
        <v>0.38</v>
      </c>
      <c r="G44" s="83"/>
      <c r="H44" s="84">
        <v>9</v>
      </c>
      <c r="I44" s="84">
        <v>63</v>
      </c>
      <c r="J44" s="64"/>
      <c r="K44" s="64"/>
      <c r="L44" s="64"/>
      <c r="M44" s="64"/>
      <c r="N44" s="64"/>
      <c r="O44" s="64"/>
      <c r="P44" s="64"/>
      <c r="Q44" s="64"/>
      <c r="R44" s="64"/>
      <c r="S44" s="64"/>
      <c r="T44" s="64"/>
      <c r="U44" s="64"/>
      <c r="V44" s="64"/>
      <c r="W44" s="64"/>
      <c r="X44" s="64"/>
      <c r="Y44" s="64"/>
      <c r="Z44" s="64"/>
      <c r="AA44" s="64"/>
    </row>
    <row r="45" spans="1:27" ht="12.75" customHeight="1" x14ac:dyDescent="0.2">
      <c r="A45" s="64"/>
      <c r="B45" s="80"/>
      <c r="C45" s="80"/>
      <c r="D45" s="80"/>
      <c r="E45" s="84">
        <v>10</v>
      </c>
      <c r="F45" s="84">
        <v>0.42</v>
      </c>
      <c r="G45" s="83"/>
      <c r="H45" s="84">
        <v>10</v>
      </c>
      <c r="I45" s="84">
        <v>70</v>
      </c>
      <c r="J45" s="64"/>
      <c r="K45" s="64"/>
      <c r="L45" s="64"/>
      <c r="M45" s="64"/>
      <c r="N45" s="64"/>
      <c r="O45" s="64"/>
      <c r="P45" s="64"/>
      <c r="Q45" s="64"/>
      <c r="R45" s="64"/>
      <c r="S45" s="64"/>
      <c r="T45" s="64"/>
      <c r="U45" s="64"/>
      <c r="V45" s="64"/>
      <c r="W45" s="64"/>
      <c r="X45" s="64"/>
      <c r="Y45" s="64"/>
      <c r="Z45" s="64"/>
      <c r="AA45" s="64"/>
    </row>
    <row r="46" spans="1:27" ht="12.75" customHeight="1" x14ac:dyDescent="0.2">
      <c r="A46" s="64"/>
      <c r="B46" s="80"/>
      <c r="C46" s="80"/>
      <c r="D46" s="80"/>
      <c r="E46" s="84">
        <v>11</v>
      </c>
      <c r="F46" s="84">
        <v>0.46</v>
      </c>
      <c r="G46" s="83"/>
      <c r="H46" s="84">
        <v>11</v>
      </c>
      <c r="I46" s="84">
        <v>77</v>
      </c>
      <c r="J46" s="64"/>
      <c r="K46" s="64"/>
      <c r="L46" s="64"/>
      <c r="M46" s="64"/>
      <c r="N46" s="64"/>
      <c r="O46" s="64"/>
      <c r="P46" s="64"/>
      <c r="Q46" s="64"/>
      <c r="R46" s="64"/>
      <c r="S46" s="64"/>
      <c r="T46" s="64"/>
      <c r="U46" s="64"/>
      <c r="V46" s="64"/>
      <c r="W46" s="64"/>
      <c r="X46" s="64"/>
      <c r="Y46" s="64"/>
      <c r="Z46" s="64"/>
      <c r="AA46" s="64"/>
    </row>
    <row r="47" spans="1:27" ht="12.75" customHeight="1" x14ac:dyDescent="0.2">
      <c r="A47" s="64"/>
      <c r="B47" s="80"/>
      <c r="C47" s="80"/>
      <c r="D47" s="80"/>
      <c r="E47" s="84">
        <v>12</v>
      </c>
      <c r="F47" s="84">
        <v>0.5</v>
      </c>
      <c r="G47" s="83"/>
      <c r="H47" s="84">
        <v>12</v>
      </c>
      <c r="I47" s="84">
        <v>84</v>
      </c>
      <c r="J47" s="64"/>
      <c r="K47" s="64"/>
      <c r="L47" s="64"/>
      <c r="M47" s="64"/>
      <c r="N47" s="64"/>
      <c r="O47" s="64"/>
      <c r="P47" s="64"/>
      <c r="Q47" s="64"/>
      <c r="R47" s="64"/>
      <c r="S47" s="64"/>
      <c r="T47" s="64"/>
      <c r="U47" s="64"/>
      <c r="V47" s="64"/>
      <c r="W47" s="64"/>
      <c r="X47" s="64"/>
      <c r="Y47" s="64"/>
      <c r="Z47" s="64"/>
      <c r="AA47" s="64"/>
    </row>
    <row r="48" spans="1:27" ht="12.75" customHeight="1" x14ac:dyDescent="0.2">
      <c r="A48" s="64"/>
      <c r="B48" s="80"/>
      <c r="C48" s="80"/>
      <c r="D48" s="80"/>
      <c r="E48" s="84">
        <v>13</v>
      </c>
      <c r="F48" s="84">
        <v>0.54</v>
      </c>
      <c r="G48" s="83"/>
      <c r="H48" s="84">
        <v>13</v>
      </c>
      <c r="I48" s="84">
        <v>91</v>
      </c>
      <c r="J48" s="64"/>
      <c r="K48" s="64"/>
      <c r="L48" s="64"/>
      <c r="M48" s="64"/>
      <c r="N48" s="64"/>
      <c r="O48" s="64"/>
      <c r="P48" s="64"/>
      <c r="Q48" s="64"/>
      <c r="R48" s="64"/>
      <c r="S48" s="64"/>
      <c r="T48" s="64"/>
      <c r="U48" s="64"/>
      <c r="V48" s="64"/>
      <c r="W48" s="64"/>
      <c r="X48" s="64"/>
      <c r="Y48" s="64"/>
      <c r="Z48" s="64"/>
      <c r="AA48" s="64"/>
    </row>
    <row r="49" spans="1:27" ht="12.75" customHeight="1" x14ac:dyDescent="0.2">
      <c r="A49" s="64"/>
      <c r="B49" s="80"/>
      <c r="C49" s="80"/>
      <c r="D49" s="80"/>
      <c r="E49" s="84">
        <v>14</v>
      </c>
      <c r="F49" s="84">
        <v>0.57999999999999996</v>
      </c>
      <c r="G49" s="83"/>
      <c r="H49" s="83"/>
      <c r="I49" s="83"/>
      <c r="J49" s="64"/>
      <c r="K49" s="64"/>
      <c r="L49" s="64"/>
      <c r="M49" s="64"/>
      <c r="N49" s="64"/>
      <c r="O49" s="64"/>
      <c r="P49" s="64"/>
      <c r="Q49" s="64"/>
      <c r="R49" s="64"/>
      <c r="S49" s="64"/>
      <c r="T49" s="64"/>
      <c r="U49" s="64"/>
      <c r="V49" s="64"/>
      <c r="W49" s="64"/>
      <c r="X49" s="64"/>
      <c r="Y49" s="64"/>
      <c r="Z49" s="64"/>
      <c r="AA49" s="64"/>
    </row>
    <row r="50" spans="1:27" ht="12.75" customHeight="1" x14ac:dyDescent="0.2">
      <c r="A50" s="64"/>
      <c r="B50" s="80"/>
      <c r="C50" s="80"/>
      <c r="D50" s="80"/>
      <c r="E50" s="84">
        <v>15</v>
      </c>
      <c r="F50" s="84">
        <v>0.63</v>
      </c>
      <c r="G50" s="83"/>
      <c r="H50" s="83"/>
      <c r="I50" s="83"/>
      <c r="J50" s="64"/>
      <c r="K50" s="64"/>
      <c r="L50" s="64"/>
      <c r="M50" s="64"/>
      <c r="N50" s="64"/>
      <c r="O50" s="64"/>
      <c r="P50" s="64"/>
      <c r="Q50" s="64"/>
      <c r="R50" s="64"/>
      <c r="S50" s="64"/>
      <c r="T50" s="64"/>
      <c r="U50" s="64"/>
      <c r="V50" s="64"/>
      <c r="W50" s="64"/>
      <c r="X50" s="64"/>
      <c r="Y50" s="64"/>
      <c r="Z50" s="64"/>
      <c r="AA50" s="64"/>
    </row>
    <row r="51" spans="1:27" ht="12.75" customHeight="1" x14ac:dyDescent="0.2">
      <c r="A51" s="64"/>
      <c r="B51" s="80"/>
      <c r="C51" s="80"/>
      <c r="D51" s="80"/>
      <c r="E51" s="84">
        <v>16</v>
      </c>
      <c r="F51" s="84">
        <v>0.67</v>
      </c>
      <c r="G51" s="83"/>
      <c r="H51" s="83"/>
      <c r="I51" s="83"/>
      <c r="J51" s="64"/>
      <c r="K51" s="64"/>
      <c r="L51" s="64"/>
      <c r="M51" s="64"/>
      <c r="N51" s="64"/>
      <c r="O51" s="64"/>
      <c r="P51" s="64"/>
      <c r="Q51" s="64"/>
      <c r="R51" s="64"/>
      <c r="S51" s="64"/>
      <c r="T51" s="64"/>
      <c r="U51" s="64"/>
      <c r="V51" s="64"/>
      <c r="W51" s="64"/>
      <c r="X51" s="64"/>
      <c r="Y51" s="64"/>
      <c r="Z51" s="64"/>
      <c r="AA51" s="64"/>
    </row>
    <row r="52" spans="1:27" ht="12.75" customHeight="1" x14ac:dyDescent="0.2">
      <c r="A52" s="64"/>
      <c r="B52" s="80"/>
      <c r="C52" s="80"/>
      <c r="D52" s="80"/>
      <c r="E52" s="84">
        <v>17</v>
      </c>
      <c r="F52" s="84">
        <v>0.71</v>
      </c>
      <c r="G52" s="83"/>
      <c r="H52" s="83"/>
      <c r="I52" s="83"/>
      <c r="J52" s="64"/>
      <c r="K52" s="64"/>
      <c r="L52" s="64"/>
      <c r="M52" s="64"/>
      <c r="N52" s="64"/>
      <c r="O52" s="64"/>
      <c r="P52" s="64"/>
      <c r="Q52" s="64"/>
      <c r="R52" s="64"/>
      <c r="S52" s="64"/>
      <c r="T52" s="64"/>
      <c r="U52" s="64"/>
      <c r="V52" s="64"/>
      <c r="W52" s="64"/>
      <c r="X52" s="64"/>
      <c r="Y52" s="64"/>
      <c r="Z52" s="64"/>
      <c r="AA52" s="64"/>
    </row>
    <row r="53" spans="1:27" ht="12.75" customHeight="1" x14ac:dyDescent="0.2">
      <c r="A53" s="64"/>
      <c r="B53" s="80"/>
      <c r="C53" s="80"/>
      <c r="D53" s="80"/>
      <c r="E53" s="84">
        <v>18</v>
      </c>
      <c r="F53" s="84">
        <v>0.75</v>
      </c>
      <c r="G53" s="83"/>
      <c r="H53" s="83"/>
      <c r="I53" s="83"/>
      <c r="J53" s="64"/>
      <c r="K53" s="64"/>
      <c r="L53" s="64"/>
      <c r="M53" s="64"/>
      <c r="N53" s="64"/>
      <c r="O53" s="64"/>
      <c r="P53" s="64"/>
      <c r="Q53" s="64"/>
      <c r="R53" s="64"/>
      <c r="S53" s="64"/>
      <c r="T53" s="64"/>
      <c r="U53" s="64"/>
      <c r="V53" s="64"/>
      <c r="W53" s="64"/>
      <c r="X53" s="64"/>
      <c r="Y53" s="64"/>
      <c r="Z53" s="64"/>
      <c r="AA53" s="64"/>
    </row>
    <row r="54" spans="1:27" ht="12.75" customHeight="1" x14ac:dyDescent="0.2">
      <c r="A54" s="64"/>
      <c r="B54" s="80"/>
      <c r="C54" s="80"/>
      <c r="D54" s="80"/>
      <c r="E54" s="84">
        <v>19</v>
      </c>
      <c r="F54" s="84">
        <v>0.79</v>
      </c>
      <c r="G54" s="83"/>
      <c r="H54" s="83"/>
      <c r="I54" s="83"/>
      <c r="J54" s="64"/>
      <c r="K54" s="64"/>
      <c r="L54" s="64"/>
      <c r="M54" s="64"/>
      <c r="N54" s="64"/>
      <c r="O54" s="64"/>
      <c r="P54" s="64"/>
      <c r="Q54" s="64"/>
      <c r="R54" s="64"/>
      <c r="S54" s="64"/>
      <c r="T54" s="64"/>
      <c r="U54" s="64"/>
      <c r="V54" s="64"/>
      <c r="W54" s="64"/>
      <c r="X54" s="64"/>
      <c r="Y54" s="64"/>
      <c r="Z54" s="64"/>
      <c r="AA54" s="64"/>
    </row>
    <row r="55" spans="1:27" ht="12.75" customHeight="1" x14ac:dyDescent="0.2">
      <c r="A55" s="64"/>
      <c r="B55" s="80"/>
      <c r="C55" s="80"/>
      <c r="D55" s="80"/>
      <c r="E55" s="84">
        <v>20</v>
      </c>
      <c r="F55" s="84">
        <v>0.83</v>
      </c>
      <c r="G55" s="83"/>
      <c r="H55" s="83"/>
      <c r="I55" s="83"/>
      <c r="J55" s="64"/>
      <c r="K55" s="64"/>
      <c r="L55" s="64"/>
      <c r="M55" s="64"/>
      <c r="N55" s="64"/>
      <c r="O55" s="64"/>
      <c r="P55" s="64"/>
      <c r="Q55" s="64"/>
      <c r="R55" s="64"/>
      <c r="S55" s="64"/>
      <c r="T55" s="64"/>
      <c r="U55" s="64"/>
      <c r="V55" s="64"/>
      <c r="W55" s="64"/>
      <c r="X55" s="64"/>
      <c r="Y55" s="64"/>
      <c r="Z55" s="64"/>
      <c r="AA55" s="64"/>
    </row>
    <row r="56" spans="1:27" ht="12.75" customHeight="1" x14ac:dyDescent="0.2">
      <c r="A56" s="64"/>
      <c r="B56" s="80"/>
      <c r="C56" s="80"/>
      <c r="D56" s="80"/>
      <c r="E56" s="84">
        <v>21</v>
      </c>
      <c r="F56" s="84">
        <v>0.88</v>
      </c>
      <c r="G56" s="83"/>
      <c r="H56" s="83"/>
      <c r="I56" s="83"/>
      <c r="J56" s="64"/>
      <c r="K56" s="64"/>
      <c r="L56" s="64"/>
      <c r="M56" s="64"/>
      <c r="N56" s="64"/>
      <c r="O56" s="64"/>
      <c r="P56" s="64"/>
      <c r="Q56" s="64"/>
      <c r="R56" s="64"/>
      <c r="S56" s="64"/>
      <c r="T56" s="64"/>
      <c r="U56" s="64"/>
      <c r="V56" s="64"/>
      <c r="W56" s="64"/>
      <c r="X56" s="64"/>
      <c r="Y56" s="64"/>
      <c r="Z56" s="64"/>
      <c r="AA56" s="64"/>
    </row>
    <row r="57" spans="1:27" ht="12.75" customHeight="1" x14ac:dyDescent="0.2">
      <c r="A57" s="64"/>
      <c r="B57" s="80"/>
      <c r="C57" s="80"/>
      <c r="D57" s="80"/>
      <c r="E57" s="84">
        <v>22</v>
      </c>
      <c r="F57" s="84">
        <v>0.92</v>
      </c>
      <c r="G57" s="83"/>
      <c r="H57" s="83"/>
      <c r="I57" s="83"/>
      <c r="J57" s="64"/>
      <c r="K57" s="64"/>
      <c r="L57" s="64"/>
      <c r="M57" s="64"/>
      <c r="N57" s="64"/>
      <c r="O57" s="64"/>
      <c r="P57" s="64"/>
      <c r="Q57" s="64"/>
      <c r="R57" s="64"/>
      <c r="S57" s="64"/>
      <c r="T57" s="64"/>
      <c r="U57" s="64"/>
      <c r="V57" s="64"/>
      <c r="W57" s="64"/>
      <c r="X57" s="64"/>
      <c r="Y57" s="64"/>
      <c r="Z57" s="64"/>
      <c r="AA57" s="64"/>
    </row>
    <row r="58" spans="1:27" ht="12.75" customHeight="1" x14ac:dyDescent="0.2">
      <c r="A58" s="64"/>
      <c r="B58" s="80"/>
      <c r="C58" s="80"/>
      <c r="D58" s="80"/>
      <c r="E58" s="84">
        <v>23</v>
      </c>
      <c r="F58" s="84">
        <v>0.96</v>
      </c>
      <c r="G58" s="83"/>
      <c r="H58" s="83"/>
      <c r="I58" s="83"/>
      <c r="J58" s="64"/>
      <c r="K58" s="64"/>
      <c r="L58" s="64"/>
      <c r="M58" s="64"/>
      <c r="N58" s="64"/>
      <c r="O58" s="64"/>
      <c r="P58" s="64"/>
      <c r="Q58" s="64"/>
      <c r="R58" s="64"/>
      <c r="S58" s="64"/>
      <c r="T58" s="64"/>
      <c r="U58" s="64"/>
      <c r="V58" s="64"/>
      <c r="W58" s="64"/>
      <c r="X58" s="64"/>
      <c r="Y58" s="64"/>
      <c r="Z58" s="64"/>
      <c r="AA58" s="64"/>
    </row>
    <row r="59" spans="1:27" ht="12.75" customHeight="1" x14ac:dyDescent="0.2">
      <c r="A59" s="64"/>
      <c r="B59" s="80"/>
      <c r="C59" s="80"/>
      <c r="D59" s="80"/>
      <c r="E59" s="84">
        <v>24</v>
      </c>
      <c r="F59" s="84">
        <v>1</v>
      </c>
      <c r="G59" s="83"/>
      <c r="H59" s="83"/>
      <c r="I59" s="83"/>
      <c r="J59" s="64"/>
      <c r="K59" s="64"/>
      <c r="L59" s="64"/>
      <c r="M59" s="64"/>
      <c r="N59" s="64"/>
      <c r="O59" s="64"/>
      <c r="P59" s="64"/>
      <c r="Q59" s="64"/>
      <c r="R59" s="64"/>
      <c r="S59" s="64"/>
      <c r="T59" s="64"/>
      <c r="U59" s="64"/>
      <c r="V59" s="64"/>
      <c r="W59" s="64"/>
      <c r="X59" s="64"/>
      <c r="Y59" s="64"/>
      <c r="Z59" s="64"/>
      <c r="AA59" s="64"/>
    </row>
    <row r="60" spans="1:27" ht="12.75" customHeight="1" x14ac:dyDescent="0.2">
      <c r="A60" s="64"/>
      <c r="B60" s="80"/>
      <c r="C60" s="80"/>
      <c r="D60" s="80"/>
      <c r="E60" s="64"/>
      <c r="F60" s="64"/>
      <c r="G60" s="64"/>
      <c r="H60" s="64"/>
      <c r="I60" s="64"/>
      <c r="J60" s="64"/>
      <c r="K60" s="64"/>
      <c r="L60" s="64"/>
      <c r="M60" s="64"/>
      <c r="N60" s="64"/>
      <c r="O60" s="64"/>
      <c r="P60" s="64"/>
      <c r="Q60" s="64"/>
      <c r="R60" s="64"/>
      <c r="S60" s="64"/>
      <c r="T60" s="64"/>
      <c r="U60" s="64"/>
      <c r="V60" s="64"/>
      <c r="W60" s="64"/>
      <c r="X60" s="64"/>
      <c r="Y60" s="64"/>
      <c r="Z60" s="64"/>
      <c r="AA60" s="64"/>
    </row>
    <row r="61" spans="1:27" ht="12.75" customHeight="1" x14ac:dyDescent="0.2">
      <c r="A61" s="64"/>
      <c r="B61" s="80"/>
      <c r="C61" s="80"/>
      <c r="D61" s="80"/>
      <c r="E61" s="64"/>
      <c r="F61" s="64"/>
      <c r="G61" s="64"/>
      <c r="H61" s="64"/>
      <c r="I61" s="64"/>
      <c r="J61" s="64"/>
      <c r="K61" s="64"/>
      <c r="L61" s="64"/>
      <c r="M61" s="64"/>
      <c r="N61" s="64"/>
      <c r="O61" s="64"/>
      <c r="P61" s="64"/>
      <c r="Q61" s="64"/>
      <c r="R61" s="64"/>
      <c r="S61" s="64"/>
      <c r="T61" s="64"/>
      <c r="U61" s="64"/>
      <c r="V61" s="64"/>
      <c r="W61" s="64"/>
      <c r="X61" s="64"/>
      <c r="Y61" s="64"/>
      <c r="Z61" s="64"/>
      <c r="AA61" s="64"/>
    </row>
    <row r="62" spans="1:27" ht="12.75" customHeight="1" x14ac:dyDescent="0.2">
      <c r="A62" s="64"/>
      <c r="B62" s="80"/>
      <c r="C62" s="80"/>
      <c r="D62" s="80"/>
      <c r="E62" s="64"/>
      <c r="F62" s="64"/>
      <c r="G62" s="64"/>
      <c r="H62" s="64"/>
      <c r="I62" s="64"/>
      <c r="J62" s="64"/>
      <c r="K62" s="64"/>
      <c r="L62" s="64"/>
      <c r="M62" s="64"/>
      <c r="N62" s="64"/>
      <c r="O62" s="64"/>
      <c r="P62" s="64"/>
      <c r="Q62" s="64"/>
      <c r="R62" s="64"/>
      <c r="S62" s="64"/>
      <c r="T62" s="64"/>
      <c r="U62" s="64"/>
      <c r="V62" s="64"/>
      <c r="W62" s="64"/>
      <c r="X62" s="64"/>
      <c r="Y62" s="64"/>
      <c r="Z62" s="64"/>
      <c r="AA62" s="64"/>
    </row>
    <row r="63" spans="1:27" ht="12.75" customHeight="1" x14ac:dyDescent="0.2">
      <c r="A63" s="64"/>
      <c r="B63" s="80"/>
      <c r="C63" s="80"/>
      <c r="D63" s="80"/>
      <c r="E63" s="64"/>
      <c r="F63" s="64"/>
      <c r="G63" s="64"/>
      <c r="H63" s="64"/>
      <c r="I63" s="64"/>
      <c r="J63" s="64"/>
      <c r="K63" s="64"/>
      <c r="L63" s="64"/>
      <c r="M63" s="64"/>
      <c r="N63" s="64"/>
      <c r="O63" s="64"/>
      <c r="P63" s="64"/>
      <c r="Q63" s="64"/>
      <c r="R63" s="64"/>
      <c r="S63" s="64"/>
      <c r="T63" s="64"/>
      <c r="U63" s="64"/>
      <c r="V63" s="64"/>
      <c r="W63" s="64"/>
      <c r="X63" s="64"/>
      <c r="Y63" s="64"/>
      <c r="Z63" s="64"/>
      <c r="AA63" s="64"/>
    </row>
    <row r="64" spans="1:27" ht="12.75" customHeight="1" x14ac:dyDescent="0.2">
      <c r="A64" s="64"/>
      <c r="B64" s="80"/>
      <c r="C64" s="80"/>
      <c r="D64" s="80"/>
      <c r="E64" s="64"/>
      <c r="F64" s="64"/>
      <c r="G64" s="64"/>
      <c r="H64" s="64"/>
      <c r="I64" s="64"/>
      <c r="J64" s="64"/>
      <c r="K64" s="64"/>
      <c r="L64" s="64"/>
      <c r="M64" s="64"/>
      <c r="N64" s="64"/>
      <c r="O64" s="64"/>
      <c r="P64" s="64"/>
      <c r="Q64" s="64"/>
      <c r="R64" s="64"/>
      <c r="S64" s="64"/>
      <c r="T64" s="64"/>
      <c r="U64" s="64"/>
      <c r="V64" s="64"/>
      <c r="W64" s="64"/>
      <c r="X64" s="64"/>
      <c r="Y64" s="64"/>
      <c r="Z64" s="64"/>
      <c r="AA64" s="64"/>
    </row>
    <row r="65" spans="1:27" ht="12.75" customHeight="1" x14ac:dyDescent="0.2">
      <c r="A65" s="64"/>
      <c r="B65" s="80"/>
      <c r="C65" s="80"/>
      <c r="D65" s="80"/>
      <c r="E65" s="64"/>
      <c r="F65" s="64"/>
      <c r="G65" s="64"/>
      <c r="H65" s="64"/>
      <c r="I65" s="64"/>
      <c r="J65" s="64"/>
      <c r="K65" s="64"/>
      <c r="L65" s="64"/>
      <c r="M65" s="64"/>
      <c r="N65" s="64"/>
      <c r="O65" s="64"/>
      <c r="P65" s="64"/>
      <c r="Q65" s="64"/>
      <c r="R65" s="64"/>
      <c r="S65" s="64"/>
      <c r="T65" s="64"/>
      <c r="U65" s="64"/>
      <c r="V65" s="64"/>
      <c r="W65" s="64"/>
      <c r="X65" s="64"/>
      <c r="Y65" s="64"/>
      <c r="Z65" s="64"/>
      <c r="AA65" s="64"/>
    </row>
    <row r="66" spans="1:27" ht="12.75" customHeight="1" x14ac:dyDescent="0.2">
      <c r="A66" s="64"/>
      <c r="B66" s="80"/>
      <c r="C66" s="80"/>
      <c r="D66" s="80"/>
      <c r="E66" s="64"/>
      <c r="F66" s="64"/>
      <c r="G66" s="64"/>
      <c r="H66" s="64"/>
      <c r="I66" s="64"/>
      <c r="J66" s="64"/>
      <c r="K66" s="64"/>
      <c r="L66" s="64"/>
      <c r="M66" s="64"/>
      <c r="N66" s="64"/>
      <c r="O66" s="64"/>
      <c r="P66" s="64"/>
      <c r="Q66" s="64"/>
      <c r="R66" s="64"/>
      <c r="S66" s="64"/>
      <c r="T66" s="64"/>
      <c r="U66" s="64"/>
      <c r="V66" s="64"/>
      <c r="W66" s="64"/>
      <c r="X66" s="64"/>
      <c r="Y66" s="64"/>
      <c r="Z66" s="64"/>
      <c r="AA66" s="64"/>
    </row>
    <row r="67" spans="1:27" ht="12.75" customHeight="1" x14ac:dyDescent="0.2">
      <c r="A67" s="64"/>
      <c r="B67" s="80"/>
      <c r="C67" s="80"/>
      <c r="D67" s="80"/>
      <c r="E67" s="64"/>
      <c r="F67" s="64"/>
      <c r="G67" s="64"/>
      <c r="H67" s="64"/>
      <c r="I67" s="64"/>
      <c r="J67" s="64"/>
      <c r="K67" s="64"/>
      <c r="L67" s="64"/>
      <c r="M67" s="64"/>
      <c r="N67" s="64"/>
      <c r="O67" s="64"/>
      <c r="P67" s="64"/>
      <c r="Q67" s="64"/>
      <c r="R67" s="64"/>
      <c r="S67" s="64"/>
      <c r="T67" s="64"/>
      <c r="U67" s="64"/>
      <c r="V67" s="64"/>
      <c r="W67" s="64"/>
      <c r="X67" s="64"/>
      <c r="Y67" s="64"/>
      <c r="Z67" s="64"/>
      <c r="AA67" s="64"/>
    </row>
    <row r="68" spans="1:27" ht="12.75" customHeight="1" x14ac:dyDescent="0.2">
      <c r="A68" s="64"/>
      <c r="B68" s="80"/>
      <c r="C68" s="80"/>
      <c r="D68" s="80"/>
      <c r="E68" s="64"/>
      <c r="F68" s="64"/>
      <c r="G68" s="64"/>
      <c r="H68" s="64"/>
      <c r="I68" s="64"/>
      <c r="J68" s="64"/>
      <c r="K68" s="64"/>
      <c r="L68" s="64"/>
      <c r="M68" s="64"/>
      <c r="N68" s="64"/>
      <c r="O68" s="64"/>
      <c r="P68" s="64"/>
      <c r="Q68" s="64"/>
      <c r="R68" s="64"/>
      <c r="S68" s="64"/>
      <c r="T68" s="64"/>
      <c r="U68" s="64"/>
      <c r="V68" s="64"/>
      <c r="W68" s="64"/>
      <c r="X68" s="64"/>
      <c r="Y68" s="64"/>
      <c r="Z68" s="64"/>
      <c r="AA68" s="64"/>
    </row>
    <row r="69" spans="1:27" ht="12.75" customHeight="1" x14ac:dyDescent="0.2">
      <c r="A69" s="64"/>
      <c r="B69" s="80"/>
      <c r="C69" s="80"/>
      <c r="D69" s="80"/>
      <c r="E69" s="64"/>
      <c r="F69" s="64"/>
      <c r="G69" s="64"/>
      <c r="H69" s="64"/>
      <c r="I69" s="64"/>
      <c r="J69" s="64"/>
      <c r="K69" s="64"/>
      <c r="L69" s="64"/>
      <c r="M69" s="64"/>
      <c r="N69" s="64"/>
      <c r="O69" s="64"/>
      <c r="P69" s="64"/>
      <c r="Q69" s="64"/>
      <c r="R69" s="64"/>
      <c r="S69" s="64"/>
      <c r="T69" s="64"/>
      <c r="U69" s="64"/>
      <c r="V69" s="64"/>
      <c r="W69" s="64"/>
      <c r="X69" s="64"/>
      <c r="Y69" s="64"/>
      <c r="Z69" s="64"/>
      <c r="AA69" s="64"/>
    </row>
    <row r="70" spans="1:27" ht="12.75" customHeight="1" x14ac:dyDescent="0.2">
      <c r="A70" s="64"/>
      <c r="B70" s="80"/>
      <c r="C70" s="80"/>
      <c r="D70" s="80"/>
      <c r="E70" s="64"/>
      <c r="F70" s="64"/>
      <c r="G70" s="64"/>
      <c r="H70" s="64"/>
      <c r="I70" s="64"/>
      <c r="J70" s="64"/>
      <c r="K70" s="64"/>
      <c r="L70" s="64"/>
      <c r="M70" s="64"/>
      <c r="N70" s="64"/>
      <c r="O70" s="64"/>
      <c r="P70" s="64"/>
      <c r="Q70" s="64"/>
      <c r="R70" s="64"/>
      <c r="S70" s="64"/>
      <c r="T70" s="64"/>
      <c r="U70" s="64"/>
      <c r="V70" s="64"/>
      <c r="W70" s="64"/>
      <c r="X70" s="64"/>
      <c r="Y70" s="64"/>
      <c r="Z70" s="64"/>
      <c r="AA70" s="64"/>
    </row>
    <row r="71" spans="1:27" ht="12.75" customHeight="1" x14ac:dyDescent="0.2">
      <c r="A71" s="64"/>
      <c r="B71" s="80"/>
      <c r="C71" s="80"/>
      <c r="D71" s="80"/>
      <c r="E71" s="64"/>
      <c r="F71" s="64"/>
      <c r="G71" s="64"/>
      <c r="H71" s="64"/>
      <c r="I71" s="64"/>
      <c r="J71" s="64"/>
      <c r="K71" s="64"/>
      <c r="L71" s="64"/>
      <c r="M71" s="64"/>
      <c r="N71" s="64"/>
      <c r="O71" s="64"/>
      <c r="P71" s="64"/>
      <c r="Q71" s="64"/>
      <c r="R71" s="64"/>
      <c r="S71" s="64"/>
      <c r="T71" s="64"/>
      <c r="U71" s="64"/>
      <c r="V71" s="64"/>
      <c r="W71" s="64"/>
      <c r="X71" s="64"/>
      <c r="Y71" s="64"/>
      <c r="Z71" s="64"/>
      <c r="AA71" s="64"/>
    </row>
    <row r="72" spans="1:27" ht="12.75" customHeight="1" x14ac:dyDescent="0.2">
      <c r="A72" s="64"/>
      <c r="B72" s="80"/>
      <c r="C72" s="80"/>
      <c r="D72" s="80"/>
      <c r="E72" s="64"/>
      <c r="F72" s="64"/>
      <c r="G72" s="64"/>
      <c r="H72" s="64"/>
      <c r="I72" s="64"/>
      <c r="J72" s="64"/>
      <c r="K72" s="64"/>
      <c r="L72" s="64"/>
      <c r="M72" s="64"/>
      <c r="N72" s="64"/>
      <c r="O72" s="64"/>
      <c r="P72" s="64"/>
      <c r="Q72" s="64"/>
      <c r="R72" s="64"/>
      <c r="S72" s="64"/>
      <c r="T72" s="64"/>
      <c r="U72" s="64"/>
      <c r="V72" s="64"/>
      <c r="W72" s="64"/>
      <c r="X72" s="64"/>
      <c r="Y72" s="64"/>
      <c r="Z72" s="64"/>
      <c r="AA72" s="64"/>
    </row>
    <row r="73" spans="1:27" ht="12.75" customHeight="1" x14ac:dyDescent="0.2">
      <c r="A73" s="64"/>
      <c r="B73" s="80"/>
      <c r="C73" s="80"/>
      <c r="D73" s="80"/>
      <c r="E73" s="64"/>
      <c r="F73" s="64"/>
      <c r="G73" s="64"/>
      <c r="H73" s="64"/>
      <c r="I73" s="64"/>
      <c r="J73" s="64"/>
      <c r="K73" s="64"/>
      <c r="L73" s="64"/>
      <c r="M73" s="64"/>
      <c r="N73" s="64"/>
      <c r="O73" s="64"/>
      <c r="P73" s="64"/>
      <c r="Q73" s="64"/>
      <c r="R73" s="64"/>
      <c r="S73" s="64"/>
      <c r="T73" s="64"/>
      <c r="U73" s="64"/>
      <c r="V73" s="64"/>
      <c r="W73" s="64"/>
      <c r="X73" s="64"/>
      <c r="Y73" s="64"/>
      <c r="Z73" s="64"/>
      <c r="AA73" s="64"/>
    </row>
    <row r="74" spans="1:27" ht="12.75" customHeight="1" x14ac:dyDescent="0.2">
      <c r="A74" s="64"/>
      <c r="B74" s="80"/>
      <c r="C74" s="80"/>
      <c r="D74" s="80"/>
      <c r="E74" s="64"/>
      <c r="F74" s="64"/>
      <c r="G74" s="64"/>
      <c r="H74" s="64"/>
      <c r="I74" s="64"/>
      <c r="J74" s="64"/>
      <c r="K74" s="64"/>
      <c r="L74" s="64"/>
      <c r="M74" s="64"/>
      <c r="N74" s="64"/>
      <c r="O74" s="64"/>
      <c r="P74" s="64"/>
      <c r="Q74" s="64"/>
      <c r="R74" s="64"/>
      <c r="S74" s="64"/>
      <c r="T74" s="64"/>
      <c r="U74" s="64"/>
      <c r="V74" s="64"/>
      <c r="W74" s="64"/>
      <c r="X74" s="64"/>
      <c r="Y74" s="64"/>
      <c r="Z74" s="64"/>
      <c r="AA74" s="64"/>
    </row>
    <row r="75" spans="1:27" ht="12.75" customHeight="1" x14ac:dyDescent="0.2">
      <c r="A75" s="64"/>
      <c r="B75" s="80"/>
      <c r="C75" s="80"/>
      <c r="D75" s="80"/>
      <c r="E75" s="64"/>
      <c r="F75" s="64"/>
      <c r="G75" s="64"/>
      <c r="H75" s="64"/>
      <c r="I75" s="64"/>
      <c r="J75" s="64"/>
      <c r="K75" s="64"/>
      <c r="L75" s="64"/>
      <c r="M75" s="64"/>
      <c r="N75" s="64"/>
      <c r="O75" s="64"/>
      <c r="P75" s="64"/>
      <c r="Q75" s="64"/>
      <c r="R75" s="64"/>
      <c r="S75" s="64"/>
      <c r="T75" s="64"/>
      <c r="U75" s="64"/>
      <c r="V75" s="64"/>
      <c r="W75" s="64"/>
      <c r="X75" s="64"/>
      <c r="Y75" s="64"/>
      <c r="Z75" s="64"/>
      <c r="AA75" s="64"/>
    </row>
    <row r="76" spans="1:27" ht="12.75" customHeight="1" x14ac:dyDescent="0.2">
      <c r="A76" s="64"/>
      <c r="B76" s="80"/>
      <c r="C76" s="80"/>
      <c r="D76" s="80"/>
      <c r="E76" s="64"/>
      <c r="F76" s="64"/>
      <c r="G76" s="64"/>
      <c r="H76" s="64"/>
      <c r="I76" s="64"/>
      <c r="J76" s="64"/>
      <c r="K76" s="64"/>
      <c r="L76" s="64"/>
      <c r="M76" s="64"/>
      <c r="N76" s="64"/>
      <c r="O76" s="64"/>
      <c r="P76" s="64"/>
      <c r="Q76" s="64"/>
      <c r="R76" s="64"/>
      <c r="S76" s="64"/>
      <c r="T76" s="64"/>
      <c r="U76" s="64"/>
      <c r="V76" s="64"/>
      <c r="W76" s="64"/>
      <c r="X76" s="64"/>
      <c r="Y76" s="64"/>
      <c r="Z76" s="64"/>
      <c r="AA76" s="64"/>
    </row>
    <row r="77" spans="1:27" ht="12.75" customHeight="1" x14ac:dyDescent="0.2">
      <c r="A77" s="64"/>
      <c r="B77" s="80"/>
      <c r="C77" s="80"/>
      <c r="D77" s="80"/>
      <c r="E77" s="64"/>
      <c r="F77" s="64"/>
      <c r="G77" s="64"/>
      <c r="H77" s="64"/>
      <c r="I77" s="64"/>
      <c r="J77" s="64"/>
      <c r="K77" s="64"/>
      <c r="L77" s="64"/>
      <c r="M77" s="64"/>
      <c r="N77" s="64"/>
      <c r="O77" s="64"/>
      <c r="P77" s="64"/>
      <c r="Q77" s="64"/>
      <c r="R77" s="64"/>
      <c r="S77" s="64"/>
      <c r="T77" s="64"/>
      <c r="U77" s="64"/>
      <c r="V77" s="64"/>
      <c r="W77" s="64"/>
      <c r="X77" s="64"/>
      <c r="Y77" s="64"/>
      <c r="Z77" s="64"/>
      <c r="AA77" s="64"/>
    </row>
    <row r="78" spans="1:27" ht="12.75" customHeight="1" x14ac:dyDescent="0.2">
      <c r="A78" s="64"/>
      <c r="B78" s="80"/>
      <c r="C78" s="80"/>
      <c r="D78" s="80"/>
      <c r="E78" s="64"/>
      <c r="F78" s="64"/>
      <c r="G78" s="64"/>
      <c r="H78" s="64"/>
      <c r="I78" s="64"/>
      <c r="J78" s="64"/>
      <c r="K78" s="64"/>
      <c r="L78" s="64"/>
      <c r="M78" s="64"/>
      <c r="N78" s="64"/>
      <c r="O78" s="64"/>
      <c r="P78" s="64"/>
      <c r="Q78" s="64"/>
      <c r="R78" s="64"/>
      <c r="S78" s="64"/>
      <c r="T78" s="64"/>
      <c r="U78" s="64"/>
      <c r="V78" s="64"/>
      <c r="W78" s="64"/>
      <c r="X78" s="64"/>
      <c r="Y78" s="64"/>
      <c r="Z78" s="64"/>
      <c r="AA78" s="64"/>
    </row>
    <row r="79" spans="1:27" ht="12.75" customHeight="1" x14ac:dyDescent="0.2">
      <c r="A79" s="64"/>
      <c r="B79" s="80"/>
      <c r="C79" s="80"/>
      <c r="D79" s="80"/>
      <c r="E79" s="64"/>
      <c r="F79" s="64"/>
      <c r="G79" s="64"/>
      <c r="H79" s="64"/>
      <c r="I79" s="64"/>
      <c r="J79" s="64"/>
      <c r="K79" s="64"/>
      <c r="L79" s="64"/>
      <c r="M79" s="64"/>
      <c r="N79" s="64"/>
      <c r="O79" s="64"/>
      <c r="P79" s="64"/>
      <c r="Q79" s="64"/>
      <c r="R79" s="64"/>
      <c r="S79" s="64"/>
      <c r="T79" s="64"/>
      <c r="U79" s="64"/>
      <c r="V79" s="64"/>
      <c r="W79" s="64"/>
      <c r="X79" s="64"/>
      <c r="Y79" s="64"/>
      <c r="Z79" s="64"/>
      <c r="AA79" s="64"/>
    </row>
    <row r="80" spans="1:27" ht="12.75" customHeight="1" x14ac:dyDescent="0.2">
      <c r="A80" s="64"/>
      <c r="B80" s="80"/>
      <c r="C80" s="80"/>
      <c r="D80" s="80"/>
      <c r="E80" s="64"/>
      <c r="F80" s="64"/>
      <c r="G80" s="64"/>
      <c r="H80" s="64"/>
      <c r="I80" s="64"/>
      <c r="J80" s="64"/>
      <c r="K80" s="64"/>
      <c r="L80" s="64"/>
      <c r="M80" s="64"/>
      <c r="N80" s="64"/>
      <c r="O80" s="64"/>
      <c r="P80" s="64"/>
      <c r="Q80" s="64"/>
      <c r="R80" s="64"/>
      <c r="S80" s="64"/>
      <c r="T80" s="64"/>
      <c r="U80" s="64"/>
      <c r="V80" s="64"/>
      <c r="W80" s="64"/>
      <c r="X80" s="64"/>
      <c r="Y80" s="64"/>
      <c r="Z80" s="64"/>
      <c r="AA80" s="64"/>
    </row>
    <row r="81" spans="1:27" ht="12.75" customHeight="1" x14ac:dyDescent="0.2">
      <c r="A81" s="64"/>
      <c r="B81" s="80"/>
      <c r="C81" s="80"/>
      <c r="D81" s="80"/>
      <c r="E81" s="64"/>
      <c r="F81" s="64"/>
      <c r="G81" s="64"/>
      <c r="H81" s="64"/>
      <c r="I81" s="64"/>
      <c r="J81" s="64"/>
      <c r="K81" s="64"/>
      <c r="L81" s="64"/>
      <c r="M81" s="64"/>
      <c r="N81" s="64"/>
      <c r="O81" s="64"/>
      <c r="P81" s="64"/>
      <c r="Q81" s="64"/>
      <c r="R81" s="64"/>
      <c r="S81" s="64"/>
      <c r="T81" s="64"/>
      <c r="U81" s="64"/>
      <c r="V81" s="64"/>
      <c r="W81" s="64"/>
      <c r="X81" s="64"/>
      <c r="Y81" s="64"/>
      <c r="Z81" s="64"/>
      <c r="AA81" s="64"/>
    </row>
    <row r="82" spans="1:27" ht="12.75" customHeight="1" x14ac:dyDescent="0.2">
      <c r="A82" s="64"/>
      <c r="B82" s="80"/>
      <c r="C82" s="80"/>
      <c r="D82" s="80"/>
      <c r="E82" s="64"/>
      <c r="F82" s="64"/>
      <c r="G82" s="64"/>
      <c r="H82" s="64"/>
      <c r="I82" s="64"/>
      <c r="J82" s="64"/>
      <c r="K82" s="64"/>
      <c r="L82" s="64"/>
      <c r="M82" s="64"/>
      <c r="N82" s="64"/>
      <c r="O82" s="64"/>
      <c r="P82" s="64"/>
      <c r="Q82" s="64"/>
      <c r="R82" s="64"/>
      <c r="S82" s="64"/>
      <c r="T82" s="64"/>
      <c r="U82" s="64"/>
      <c r="V82" s="64"/>
      <c r="W82" s="64"/>
      <c r="X82" s="64"/>
      <c r="Y82" s="64"/>
      <c r="Z82" s="64"/>
      <c r="AA82" s="64"/>
    </row>
    <row r="83" spans="1:27" ht="12.75" customHeight="1" x14ac:dyDescent="0.2">
      <c r="A83" s="64"/>
      <c r="B83" s="80"/>
      <c r="C83" s="80"/>
      <c r="D83" s="80"/>
      <c r="E83" s="64"/>
      <c r="F83" s="64"/>
      <c r="G83" s="64"/>
      <c r="H83" s="64"/>
      <c r="I83" s="64"/>
      <c r="J83" s="64"/>
      <c r="K83" s="64"/>
      <c r="L83" s="64"/>
      <c r="M83" s="64"/>
      <c r="N83" s="64"/>
      <c r="O83" s="64"/>
      <c r="P83" s="64"/>
      <c r="Q83" s="64"/>
      <c r="R83" s="64"/>
      <c r="S83" s="64"/>
      <c r="T83" s="64"/>
      <c r="U83" s="64"/>
      <c r="V83" s="64"/>
      <c r="W83" s="64"/>
      <c r="X83" s="64"/>
      <c r="Y83" s="64"/>
      <c r="Z83" s="64"/>
      <c r="AA83" s="64"/>
    </row>
    <row r="84" spans="1:27" ht="12.75" customHeight="1" x14ac:dyDescent="0.2">
      <c r="A84" s="64"/>
      <c r="B84" s="80"/>
      <c r="C84" s="80"/>
      <c r="D84" s="80"/>
      <c r="E84" s="64"/>
      <c r="F84" s="64"/>
      <c r="G84" s="64"/>
      <c r="H84" s="64"/>
      <c r="I84" s="64"/>
      <c r="J84" s="64"/>
      <c r="K84" s="64"/>
      <c r="L84" s="64"/>
      <c r="M84" s="64"/>
      <c r="N84" s="64"/>
      <c r="O84" s="64"/>
      <c r="P84" s="64"/>
      <c r="Q84" s="64"/>
      <c r="R84" s="64"/>
      <c r="S84" s="64"/>
      <c r="T84" s="64"/>
      <c r="U84" s="64"/>
      <c r="V84" s="64"/>
      <c r="W84" s="64"/>
      <c r="X84" s="64"/>
      <c r="Y84" s="64"/>
      <c r="Z84" s="64"/>
      <c r="AA84" s="64"/>
    </row>
    <row r="85" spans="1:27" ht="12.75" customHeight="1" x14ac:dyDescent="0.2">
      <c r="A85" s="64"/>
      <c r="B85" s="80"/>
      <c r="C85" s="80"/>
      <c r="D85" s="80"/>
      <c r="E85" s="64"/>
      <c r="F85" s="64"/>
      <c r="G85" s="64"/>
      <c r="H85" s="64"/>
      <c r="I85" s="64"/>
      <c r="J85" s="64"/>
      <c r="K85" s="64"/>
      <c r="L85" s="64"/>
      <c r="M85" s="64"/>
      <c r="N85" s="64"/>
      <c r="O85" s="64"/>
      <c r="P85" s="64"/>
      <c r="Q85" s="64"/>
      <c r="R85" s="64"/>
      <c r="S85" s="64"/>
      <c r="T85" s="64"/>
      <c r="U85" s="64"/>
      <c r="V85" s="64"/>
      <c r="W85" s="64"/>
      <c r="X85" s="64"/>
      <c r="Y85" s="64"/>
      <c r="Z85" s="64"/>
      <c r="AA85" s="64"/>
    </row>
    <row r="86" spans="1:27" ht="12.75" customHeight="1" x14ac:dyDescent="0.2">
      <c r="A86" s="64"/>
      <c r="B86" s="80"/>
      <c r="C86" s="80"/>
      <c r="D86" s="80"/>
      <c r="E86" s="64"/>
      <c r="F86" s="64"/>
      <c r="G86" s="64"/>
      <c r="H86" s="64"/>
      <c r="I86" s="64"/>
      <c r="J86" s="64"/>
      <c r="K86" s="64"/>
      <c r="L86" s="64"/>
      <c r="M86" s="64"/>
      <c r="N86" s="64"/>
      <c r="O86" s="64"/>
      <c r="P86" s="64"/>
      <c r="Q86" s="64"/>
      <c r="R86" s="64"/>
      <c r="S86" s="64"/>
      <c r="T86" s="64"/>
      <c r="U86" s="64"/>
      <c r="V86" s="64"/>
      <c r="W86" s="64"/>
      <c r="X86" s="64"/>
      <c r="Y86" s="64"/>
      <c r="Z86" s="64"/>
      <c r="AA86" s="64"/>
    </row>
    <row r="87" spans="1:27" ht="12.75" customHeight="1" x14ac:dyDescent="0.2">
      <c r="A87" s="64"/>
      <c r="B87" s="80"/>
      <c r="C87" s="80"/>
      <c r="D87" s="80"/>
      <c r="E87" s="64"/>
      <c r="F87" s="64"/>
      <c r="G87" s="64"/>
      <c r="H87" s="64"/>
      <c r="I87" s="64"/>
      <c r="J87" s="64"/>
      <c r="K87" s="64"/>
      <c r="L87" s="64"/>
      <c r="M87" s="64"/>
      <c r="N87" s="64"/>
      <c r="O87" s="64"/>
      <c r="P87" s="64"/>
      <c r="Q87" s="64"/>
      <c r="R87" s="64"/>
      <c r="S87" s="64"/>
      <c r="T87" s="64"/>
      <c r="U87" s="64"/>
      <c r="V87" s="64"/>
      <c r="W87" s="64"/>
      <c r="X87" s="64"/>
      <c r="Y87" s="64"/>
      <c r="Z87" s="64"/>
      <c r="AA87" s="64"/>
    </row>
    <row r="88" spans="1:27" ht="12.75" customHeight="1" x14ac:dyDescent="0.2">
      <c r="A88" s="64"/>
      <c r="B88" s="80"/>
      <c r="C88" s="80"/>
      <c r="D88" s="80"/>
      <c r="E88" s="64"/>
      <c r="F88" s="64"/>
      <c r="G88" s="64"/>
      <c r="H88" s="64"/>
      <c r="I88" s="64"/>
      <c r="J88" s="64"/>
      <c r="K88" s="64"/>
      <c r="L88" s="64"/>
      <c r="M88" s="64"/>
      <c r="N88" s="64"/>
      <c r="O88" s="64"/>
      <c r="P88" s="64"/>
      <c r="Q88" s="64"/>
      <c r="R88" s="64"/>
      <c r="S88" s="64"/>
      <c r="T88" s="64"/>
      <c r="U88" s="64"/>
      <c r="V88" s="64"/>
      <c r="W88" s="64"/>
      <c r="X88" s="64"/>
      <c r="Y88" s="64"/>
      <c r="Z88" s="64"/>
      <c r="AA88" s="64"/>
    </row>
    <row r="89" spans="1:27" ht="12.75" customHeight="1" x14ac:dyDescent="0.2">
      <c r="A89" s="64"/>
      <c r="B89" s="80"/>
      <c r="C89" s="80"/>
      <c r="D89" s="80"/>
      <c r="E89" s="64"/>
      <c r="F89" s="64"/>
      <c r="G89" s="64"/>
      <c r="H89" s="64"/>
      <c r="I89" s="64"/>
      <c r="J89" s="64"/>
      <c r="K89" s="64"/>
      <c r="L89" s="64"/>
      <c r="M89" s="64"/>
      <c r="N89" s="64"/>
      <c r="O89" s="64"/>
      <c r="P89" s="64"/>
      <c r="Q89" s="64"/>
      <c r="R89" s="64"/>
      <c r="S89" s="64"/>
      <c r="T89" s="64"/>
      <c r="U89" s="64"/>
      <c r="V89" s="64"/>
      <c r="W89" s="64"/>
      <c r="X89" s="64"/>
      <c r="Y89" s="64"/>
      <c r="Z89" s="64"/>
      <c r="AA89" s="64"/>
    </row>
    <row r="90" spans="1:27" ht="12.75" customHeight="1" x14ac:dyDescent="0.2">
      <c r="A90" s="64"/>
      <c r="B90" s="80"/>
      <c r="C90" s="80"/>
      <c r="D90" s="80"/>
      <c r="E90" s="64"/>
      <c r="F90" s="64"/>
      <c r="G90" s="64"/>
      <c r="H90" s="64"/>
      <c r="I90" s="64"/>
      <c r="J90" s="64"/>
      <c r="K90" s="64"/>
      <c r="L90" s="64"/>
      <c r="M90" s="64"/>
      <c r="N90" s="64"/>
      <c r="O90" s="64"/>
      <c r="P90" s="64"/>
      <c r="Q90" s="64"/>
      <c r="R90" s="64"/>
      <c r="S90" s="64"/>
      <c r="T90" s="64"/>
      <c r="U90" s="64"/>
      <c r="V90" s="64"/>
      <c r="W90" s="64"/>
      <c r="X90" s="64"/>
      <c r="Y90" s="64"/>
      <c r="Z90" s="64"/>
      <c r="AA90" s="64"/>
    </row>
    <row r="91" spans="1:27" ht="12.75" customHeight="1" x14ac:dyDescent="0.2">
      <c r="A91" s="64"/>
      <c r="B91" s="80"/>
      <c r="C91" s="80"/>
      <c r="D91" s="80"/>
      <c r="E91" s="64"/>
      <c r="F91" s="64"/>
      <c r="G91" s="64"/>
      <c r="H91" s="64"/>
      <c r="I91" s="64"/>
      <c r="J91" s="64"/>
      <c r="K91" s="64"/>
      <c r="L91" s="64"/>
      <c r="M91" s="64"/>
      <c r="N91" s="64"/>
      <c r="O91" s="64"/>
      <c r="P91" s="64"/>
      <c r="Q91" s="64"/>
      <c r="R91" s="64"/>
      <c r="S91" s="64"/>
      <c r="T91" s="64"/>
      <c r="U91" s="64"/>
      <c r="V91" s="64"/>
      <c r="W91" s="64"/>
      <c r="X91" s="64"/>
      <c r="Y91" s="64"/>
      <c r="Z91" s="64"/>
      <c r="AA91" s="64"/>
    </row>
    <row r="92" spans="1:27" ht="12.75" customHeight="1" x14ac:dyDescent="0.2">
      <c r="A92" s="64"/>
      <c r="B92" s="80"/>
      <c r="C92" s="80"/>
      <c r="D92" s="80"/>
      <c r="E92" s="64"/>
      <c r="F92" s="64"/>
      <c r="G92" s="64"/>
      <c r="H92" s="64"/>
      <c r="I92" s="64"/>
      <c r="J92" s="64"/>
      <c r="K92" s="64"/>
      <c r="L92" s="64"/>
      <c r="M92" s="64"/>
      <c r="N92" s="64"/>
      <c r="O92" s="64"/>
      <c r="P92" s="64"/>
      <c r="Q92" s="64"/>
      <c r="R92" s="64"/>
      <c r="S92" s="64"/>
      <c r="T92" s="64"/>
      <c r="U92" s="64"/>
      <c r="V92" s="64"/>
      <c r="W92" s="64"/>
      <c r="X92" s="64"/>
      <c r="Y92" s="64"/>
      <c r="Z92" s="64"/>
      <c r="AA92" s="64"/>
    </row>
    <row r="93" spans="1:27" ht="12.75" customHeight="1" x14ac:dyDescent="0.2">
      <c r="A93" s="64"/>
      <c r="B93" s="80"/>
      <c r="C93" s="80"/>
      <c r="D93" s="80"/>
      <c r="E93" s="64"/>
      <c r="F93" s="64"/>
      <c r="G93" s="64"/>
      <c r="H93" s="64"/>
      <c r="I93" s="64"/>
      <c r="J93" s="64"/>
      <c r="K93" s="64"/>
      <c r="L93" s="64"/>
      <c r="M93" s="64"/>
      <c r="N93" s="64"/>
      <c r="O93" s="64"/>
      <c r="P93" s="64"/>
      <c r="Q93" s="64"/>
      <c r="R93" s="64"/>
      <c r="S93" s="64"/>
      <c r="T93" s="64"/>
      <c r="U93" s="64"/>
      <c r="V93" s="64"/>
      <c r="W93" s="64"/>
      <c r="X93" s="64"/>
      <c r="Y93" s="64"/>
      <c r="Z93" s="64"/>
      <c r="AA93" s="64"/>
    </row>
    <row r="94" spans="1:27" ht="12.75" customHeight="1" x14ac:dyDescent="0.2">
      <c r="A94" s="64"/>
      <c r="B94" s="80"/>
      <c r="C94" s="80"/>
      <c r="D94" s="80"/>
      <c r="E94" s="64"/>
      <c r="F94" s="64"/>
      <c r="G94" s="64"/>
      <c r="H94" s="64"/>
      <c r="I94" s="64"/>
      <c r="J94" s="64"/>
      <c r="K94" s="64"/>
      <c r="L94" s="64"/>
      <c r="M94" s="64"/>
      <c r="N94" s="64"/>
      <c r="O94" s="64"/>
      <c r="P94" s="64"/>
      <c r="Q94" s="64"/>
      <c r="R94" s="64"/>
      <c r="S94" s="64"/>
      <c r="T94" s="64"/>
      <c r="U94" s="64"/>
      <c r="V94" s="64"/>
      <c r="W94" s="64"/>
      <c r="X94" s="64"/>
      <c r="Y94" s="64"/>
      <c r="Z94" s="64"/>
      <c r="AA94" s="64"/>
    </row>
    <row r="95" spans="1:27" ht="12.75" customHeight="1" x14ac:dyDescent="0.2">
      <c r="A95" s="64"/>
      <c r="B95" s="80"/>
      <c r="C95" s="80"/>
      <c r="D95" s="80"/>
      <c r="E95" s="64"/>
      <c r="F95" s="64"/>
      <c r="G95" s="64"/>
      <c r="H95" s="64"/>
      <c r="I95" s="64"/>
      <c r="J95" s="64"/>
      <c r="K95" s="64"/>
      <c r="L95" s="64"/>
      <c r="M95" s="64"/>
      <c r="N95" s="64"/>
      <c r="O95" s="64"/>
      <c r="P95" s="64"/>
      <c r="Q95" s="64"/>
      <c r="R95" s="64"/>
      <c r="S95" s="64"/>
      <c r="T95" s="64"/>
      <c r="U95" s="64"/>
      <c r="V95" s="64"/>
      <c r="W95" s="64"/>
      <c r="X95" s="64"/>
      <c r="Y95" s="64"/>
      <c r="Z95" s="64"/>
      <c r="AA95" s="64"/>
    </row>
    <row r="96" spans="1:27" ht="12.75" customHeight="1" x14ac:dyDescent="0.2">
      <c r="A96" s="64"/>
      <c r="B96" s="80"/>
      <c r="C96" s="80"/>
      <c r="D96" s="80"/>
      <c r="E96" s="64"/>
      <c r="F96" s="64"/>
      <c r="G96" s="64"/>
      <c r="H96" s="64"/>
      <c r="I96" s="64"/>
      <c r="J96" s="64"/>
      <c r="K96" s="64"/>
      <c r="L96" s="64"/>
      <c r="M96" s="64"/>
      <c r="N96" s="64"/>
      <c r="O96" s="64"/>
      <c r="P96" s="64"/>
      <c r="Q96" s="64"/>
      <c r="R96" s="64"/>
      <c r="S96" s="64"/>
      <c r="T96" s="64"/>
      <c r="U96" s="64"/>
      <c r="V96" s="64"/>
      <c r="W96" s="64"/>
      <c r="X96" s="64"/>
      <c r="Y96" s="64"/>
      <c r="Z96" s="64"/>
      <c r="AA96" s="64"/>
    </row>
    <row r="97" spans="1:27" ht="12.75" customHeight="1" x14ac:dyDescent="0.2">
      <c r="A97" s="64"/>
      <c r="B97" s="80"/>
      <c r="C97" s="80"/>
      <c r="D97" s="80"/>
      <c r="E97" s="64"/>
      <c r="F97" s="64"/>
      <c r="G97" s="64"/>
      <c r="H97" s="64"/>
      <c r="I97" s="64"/>
      <c r="J97" s="64"/>
      <c r="K97" s="64"/>
      <c r="L97" s="64"/>
      <c r="M97" s="64"/>
      <c r="N97" s="64"/>
      <c r="O97" s="64"/>
      <c r="P97" s="64"/>
      <c r="Q97" s="64"/>
      <c r="R97" s="64"/>
      <c r="S97" s="64"/>
      <c r="T97" s="64"/>
      <c r="U97" s="64"/>
      <c r="V97" s="64"/>
      <c r="W97" s="64"/>
      <c r="X97" s="64"/>
      <c r="Y97" s="64"/>
      <c r="Z97" s="64"/>
      <c r="AA97" s="64"/>
    </row>
    <row r="98" spans="1:27" ht="12.75" customHeight="1" x14ac:dyDescent="0.2">
      <c r="A98" s="64"/>
      <c r="B98" s="80"/>
      <c r="C98" s="80"/>
      <c r="D98" s="80"/>
      <c r="E98" s="64"/>
      <c r="F98" s="64"/>
      <c r="G98" s="64"/>
      <c r="H98" s="64"/>
      <c r="I98" s="64"/>
      <c r="J98" s="64"/>
      <c r="K98" s="64"/>
      <c r="L98" s="64"/>
      <c r="M98" s="64"/>
      <c r="N98" s="64"/>
      <c r="O98" s="64"/>
      <c r="P98" s="64"/>
      <c r="Q98" s="64"/>
      <c r="R98" s="64"/>
      <c r="S98" s="64"/>
      <c r="T98" s="64"/>
      <c r="U98" s="64"/>
      <c r="V98" s="64"/>
      <c r="W98" s="64"/>
      <c r="X98" s="64"/>
      <c r="Y98" s="64"/>
      <c r="Z98" s="64"/>
      <c r="AA98" s="64"/>
    </row>
    <row r="99" spans="1:27" ht="12.75" customHeight="1" x14ac:dyDescent="0.2">
      <c r="A99" s="64"/>
      <c r="B99" s="80"/>
      <c r="C99" s="80"/>
      <c r="D99" s="80"/>
      <c r="E99" s="64"/>
      <c r="F99" s="64"/>
      <c r="G99" s="64"/>
      <c r="H99" s="64"/>
      <c r="I99" s="64"/>
      <c r="J99" s="64"/>
      <c r="K99" s="64"/>
      <c r="L99" s="64"/>
      <c r="M99" s="64"/>
      <c r="N99" s="64"/>
      <c r="O99" s="64"/>
      <c r="P99" s="64"/>
      <c r="Q99" s="64"/>
      <c r="R99" s="64"/>
      <c r="S99" s="64"/>
      <c r="T99" s="64"/>
      <c r="U99" s="64"/>
      <c r="V99" s="64"/>
      <c r="W99" s="64"/>
      <c r="X99" s="64"/>
      <c r="Y99" s="64"/>
      <c r="Z99" s="64"/>
      <c r="AA99" s="64"/>
    </row>
    <row r="100" spans="1:27" ht="12.75" customHeight="1" x14ac:dyDescent="0.2">
      <c r="A100" s="64"/>
      <c r="B100" s="80"/>
      <c r="C100" s="80"/>
      <c r="D100" s="80"/>
      <c r="E100" s="64"/>
      <c r="F100" s="64"/>
      <c r="G100" s="64"/>
      <c r="H100" s="64"/>
      <c r="I100" s="64"/>
      <c r="J100" s="64"/>
      <c r="K100" s="64"/>
      <c r="L100" s="64"/>
      <c r="M100" s="64"/>
      <c r="N100" s="64"/>
      <c r="O100" s="64"/>
      <c r="P100" s="64"/>
      <c r="Q100" s="64"/>
      <c r="R100" s="64"/>
      <c r="S100" s="64"/>
      <c r="T100" s="64"/>
      <c r="U100" s="64"/>
      <c r="V100" s="64"/>
      <c r="W100" s="64"/>
      <c r="X100" s="64"/>
      <c r="Y100" s="64"/>
      <c r="Z100" s="64"/>
      <c r="AA100" s="64"/>
    </row>
    <row r="101" spans="1:27" ht="12.75" customHeight="1" x14ac:dyDescent="0.2">
      <c r="A101" s="64"/>
      <c r="B101" s="80"/>
      <c r="C101" s="80"/>
      <c r="D101" s="80"/>
      <c r="E101" s="64"/>
      <c r="F101" s="64"/>
      <c r="G101" s="64"/>
      <c r="H101" s="64"/>
      <c r="I101" s="64"/>
      <c r="J101" s="64"/>
      <c r="K101" s="64"/>
      <c r="L101" s="64"/>
      <c r="M101" s="64"/>
      <c r="N101" s="64"/>
      <c r="O101" s="64"/>
      <c r="P101" s="64"/>
      <c r="Q101" s="64"/>
      <c r="R101" s="64"/>
      <c r="S101" s="64"/>
      <c r="T101" s="64"/>
      <c r="U101" s="64"/>
      <c r="V101" s="64"/>
      <c r="W101" s="64"/>
      <c r="X101" s="64"/>
      <c r="Y101" s="64"/>
      <c r="Z101" s="64"/>
      <c r="AA101" s="64"/>
    </row>
    <row r="102" spans="1:27" ht="12.75" customHeight="1" x14ac:dyDescent="0.2">
      <c r="A102" s="64"/>
      <c r="B102" s="80"/>
      <c r="C102" s="80"/>
      <c r="D102" s="80"/>
      <c r="E102" s="64"/>
      <c r="F102" s="64"/>
      <c r="G102" s="64"/>
      <c r="H102" s="64"/>
      <c r="I102" s="64"/>
      <c r="J102" s="64"/>
      <c r="K102" s="64"/>
      <c r="L102" s="64"/>
      <c r="M102" s="64"/>
      <c r="N102" s="64"/>
      <c r="O102" s="64"/>
      <c r="P102" s="64"/>
      <c r="Q102" s="64"/>
      <c r="R102" s="64"/>
      <c r="S102" s="64"/>
      <c r="T102" s="64"/>
      <c r="U102" s="64"/>
      <c r="V102" s="64"/>
      <c r="W102" s="64"/>
      <c r="X102" s="64"/>
      <c r="Y102" s="64"/>
      <c r="Z102" s="64"/>
      <c r="AA102" s="64"/>
    </row>
    <row r="103" spans="1:27" ht="12.75" customHeight="1" x14ac:dyDescent="0.2">
      <c r="A103" s="64"/>
      <c r="B103" s="80"/>
      <c r="C103" s="80"/>
      <c r="D103" s="80"/>
      <c r="E103" s="64"/>
      <c r="F103" s="64"/>
      <c r="G103" s="64"/>
      <c r="H103" s="64"/>
      <c r="I103" s="64"/>
      <c r="J103" s="64"/>
      <c r="K103" s="64"/>
      <c r="L103" s="64"/>
      <c r="M103" s="64"/>
      <c r="N103" s="64"/>
      <c r="O103" s="64"/>
      <c r="P103" s="64"/>
      <c r="Q103" s="64"/>
      <c r="R103" s="64"/>
      <c r="S103" s="64"/>
      <c r="T103" s="64"/>
      <c r="U103" s="64"/>
      <c r="V103" s="64"/>
      <c r="W103" s="64"/>
      <c r="X103" s="64"/>
      <c r="Y103" s="64"/>
      <c r="Z103" s="64"/>
      <c r="AA103" s="64"/>
    </row>
    <row r="104" spans="1:27" ht="12.75" customHeight="1" x14ac:dyDescent="0.2">
      <c r="A104" s="64"/>
      <c r="B104" s="80"/>
      <c r="C104" s="80"/>
      <c r="D104" s="80"/>
      <c r="E104" s="64"/>
      <c r="F104" s="64"/>
      <c r="G104" s="64"/>
      <c r="H104" s="64"/>
      <c r="I104" s="64"/>
      <c r="J104" s="64"/>
      <c r="K104" s="64"/>
      <c r="L104" s="64"/>
      <c r="M104" s="64"/>
      <c r="N104" s="64"/>
      <c r="O104" s="64"/>
      <c r="P104" s="64"/>
      <c r="Q104" s="64"/>
      <c r="R104" s="64"/>
      <c r="S104" s="64"/>
      <c r="T104" s="64"/>
      <c r="U104" s="64"/>
      <c r="V104" s="64"/>
      <c r="W104" s="64"/>
      <c r="X104" s="64"/>
      <c r="Y104" s="64"/>
      <c r="Z104" s="64"/>
      <c r="AA104" s="64"/>
    </row>
    <row r="105" spans="1:27" ht="12.75" customHeight="1" x14ac:dyDescent="0.2">
      <c r="A105" s="64"/>
      <c r="B105" s="80"/>
      <c r="C105" s="80"/>
      <c r="D105" s="80"/>
      <c r="E105" s="64"/>
      <c r="F105" s="64"/>
      <c r="G105" s="64"/>
      <c r="H105" s="64"/>
      <c r="I105" s="64"/>
      <c r="J105" s="64"/>
      <c r="K105" s="64"/>
      <c r="L105" s="64"/>
      <c r="M105" s="64"/>
      <c r="N105" s="64"/>
      <c r="O105" s="64"/>
      <c r="P105" s="64"/>
      <c r="Q105" s="64"/>
      <c r="R105" s="64"/>
      <c r="S105" s="64"/>
      <c r="T105" s="64"/>
      <c r="U105" s="64"/>
      <c r="V105" s="64"/>
      <c r="W105" s="64"/>
      <c r="X105" s="64"/>
      <c r="Y105" s="64"/>
      <c r="Z105" s="64"/>
      <c r="AA105" s="64"/>
    </row>
    <row r="106" spans="1:27" ht="12.75" customHeight="1" x14ac:dyDescent="0.2">
      <c r="A106" s="64"/>
      <c r="B106" s="80"/>
      <c r="C106" s="80"/>
      <c r="D106" s="80"/>
      <c r="E106" s="64"/>
      <c r="F106" s="64"/>
      <c r="G106" s="64"/>
      <c r="H106" s="64"/>
      <c r="I106" s="64"/>
      <c r="J106" s="64"/>
      <c r="K106" s="64"/>
      <c r="L106" s="64"/>
      <c r="M106" s="64"/>
      <c r="N106" s="64"/>
      <c r="O106" s="64"/>
      <c r="P106" s="64"/>
      <c r="Q106" s="64"/>
      <c r="R106" s="64"/>
      <c r="S106" s="64"/>
      <c r="T106" s="64"/>
      <c r="U106" s="64"/>
      <c r="V106" s="64"/>
      <c r="W106" s="64"/>
      <c r="X106" s="64"/>
      <c r="Y106" s="64"/>
      <c r="Z106" s="64"/>
      <c r="AA106" s="64"/>
    </row>
    <row r="107" spans="1:27" ht="12.75" customHeight="1" x14ac:dyDescent="0.2">
      <c r="A107" s="64"/>
      <c r="B107" s="80"/>
      <c r="C107" s="80"/>
      <c r="D107" s="80"/>
      <c r="E107" s="64"/>
      <c r="F107" s="64"/>
      <c r="G107" s="64"/>
      <c r="H107" s="64"/>
      <c r="I107" s="64"/>
      <c r="J107" s="64"/>
      <c r="K107" s="64"/>
      <c r="L107" s="64"/>
      <c r="M107" s="64"/>
      <c r="N107" s="64"/>
      <c r="O107" s="64"/>
      <c r="P107" s="64"/>
      <c r="Q107" s="64"/>
      <c r="R107" s="64"/>
      <c r="S107" s="64"/>
      <c r="T107" s="64"/>
      <c r="U107" s="64"/>
      <c r="V107" s="64"/>
      <c r="W107" s="64"/>
      <c r="X107" s="64"/>
      <c r="Y107" s="64"/>
      <c r="Z107" s="64"/>
      <c r="AA107" s="64"/>
    </row>
    <row r="108" spans="1:27" ht="12.75" customHeight="1" x14ac:dyDescent="0.2">
      <c r="A108" s="64"/>
      <c r="B108" s="80"/>
      <c r="C108" s="80"/>
      <c r="D108" s="80"/>
      <c r="E108" s="64"/>
      <c r="F108" s="64"/>
      <c r="G108" s="64"/>
      <c r="H108" s="64"/>
      <c r="I108" s="64"/>
      <c r="J108" s="64"/>
      <c r="K108" s="64"/>
      <c r="L108" s="64"/>
      <c r="M108" s="64"/>
      <c r="N108" s="64"/>
      <c r="O108" s="64"/>
      <c r="P108" s="64"/>
      <c r="Q108" s="64"/>
      <c r="R108" s="64"/>
      <c r="S108" s="64"/>
      <c r="T108" s="64"/>
      <c r="U108" s="64"/>
      <c r="V108" s="64"/>
      <c r="W108" s="64"/>
      <c r="X108" s="64"/>
      <c r="Y108" s="64"/>
      <c r="Z108" s="64"/>
      <c r="AA108" s="64"/>
    </row>
    <row r="109" spans="1:27" ht="12.75" customHeight="1" x14ac:dyDescent="0.2">
      <c r="A109" s="64"/>
      <c r="B109" s="80"/>
      <c r="C109" s="80"/>
      <c r="D109" s="80"/>
      <c r="E109" s="64"/>
      <c r="F109" s="64"/>
      <c r="G109" s="64"/>
      <c r="H109" s="64"/>
      <c r="I109" s="64"/>
      <c r="J109" s="64"/>
      <c r="K109" s="64"/>
      <c r="L109" s="64"/>
      <c r="M109" s="64"/>
      <c r="N109" s="64"/>
      <c r="O109" s="64"/>
      <c r="P109" s="64"/>
      <c r="Q109" s="64"/>
      <c r="R109" s="64"/>
      <c r="S109" s="64"/>
      <c r="T109" s="64"/>
      <c r="U109" s="64"/>
      <c r="V109" s="64"/>
      <c r="W109" s="64"/>
      <c r="X109" s="64"/>
      <c r="Y109" s="64"/>
      <c r="Z109" s="64"/>
      <c r="AA109" s="64"/>
    </row>
    <row r="110" spans="1:27" ht="12.75" customHeight="1" x14ac:dyDescent="0.2">
      <c r="A110" s="64"/>
      <c r="B110" s="80"/>
      <c r="C110" s="80"/>
      <c r="D110" s="80"/>
      <c r="E110" s="64"/>
      <c r="F110" s="64"/>
      <c r="G110" s="64"/>
      <c r="H110" s="64"/>
      <c r="I110" s="64"/>
      <c r="J110" s="64"/>
      <c r="K110" s="64"/>
      <c r="L110" s="64"/>
      <c r="M110" s="64"/>
      <c r="N110" s="64"/>
      <c r="O110" s="64"/>
      <c r="P110" s="64"/>
      <c r="Q110" s="64"/>
      <c r="R110" s="64"/>
      <c r="S110" s="64"/>
      <c r="T110" s="64"/>
      <c r="U110" s="64"/>
      <c r="V110" s="64"/>
      <c r="W110" s="64"/>
      <c r="X110" s="64"/>
      <c r="Y110" s="64"/>
      <c r="Z110" s="64"/>
      <c r="AA110" s="64"/>
    </row>
    <row r="111" spans="1:27" ht="12.75" customHeight="1" x14ac:dyDescent="0.2">
      <c r="A111" s="64"/>
      <c r="B111" s="80"/>
      <c r="C111" s="80"/>
      <c r="D111" s="80"/>
      <c r="E111" s="64"/>
      <c r="F111" s="64"/>
      <c r="G111" s="64"/>
      <c r="H111" s="64"/>
      <c r="I111" s="64"/>
      <c r="J111" s="64"/>
      <c r="K111" s="64"/>
      <c r="L111" s="64"/>
      <c r="M111" s="64"/>
      <c r="N111" s="64"/>
      <c r="O111" s="64"/>
      <c r="P111" s="64"/>
      <c r="Q111" s="64"/>
      <c r="R111" s="64"/>
      <c r="S111" s="64"/>
      <c r="T111" s="64"/>
      <c r="U111" s="64"/>
      <c r="V111" s="64"/>
      <c r="W111" s="64"/>
      <c r="X111" s="64"/>
      <c r="Y111" s="64"/>
      <c r="Z111" s="64"/>
      <c r="AA111" s="64"/>
    </row>
    <row r="112" spans="1:27" ht="12.75" customHeight="1" x14ac:dyDescent="0.2">
      <c r="A112" s="64"/>
      <c r="B112" s="80"/>
      <c r="C112" s="80"/>
      <c r="D112" s="80"/>
      <c r="E112" s="64"/>
      <c r="F112" s="64"/>
      <c r="G112" s="64"/>
      <c r="H112" s="64"/>
      <c r="I112" s="64"/>
      <c r="J112" s="64"/>
      <c r="K112" s="64"/>
      <c r="L112" s="64"/>
      <c r="M112" s="64"/>
      <c r="N112" s="64"/>
      <c r="O112" s="64"/>
      <c r="P112" s="64"/>
      <c r="Q112" s="64"/>
      <c r="R112" s="64"/>
      <c r="S112" s="64"/>
      <c r="T112" s="64"/>
      <c r="U112" s="64"/>
      <c r="V112" s="64"/>
      <c r="W112" s="64"/>
      <c r="X112" s="64"/>
      <c r="Y112" s="64"/>
      <c r="Z112" s="64"/>
      <c r="AA112" s="64"/>
    </row>
    <row r="113" spans="1:27" ht="12.75" customHeight="1" x14ac:dyDescent="0.2">
      <c r="A113" s="64"/>
      <c r="B113" s="80"/>
      <c r="C113" s="80"/>
      <c r="D113" s="80"/>
      <c r="E113" s="64"/>
      <c r="F113" s="64"/>
      <c r="G113" s="64"/>
      <c r="H113" s="64"/>
      <c r="I113" s="64"/>
      <c r="J113" s="64"/>
      <c r="K113" s="64"/>
      <c r="L113" s="64"/>
      <c r="M113" s="64"/>
      <c r="N113" s="64"/>
      <c r="O113" s="64"/>
      <c r="P113" s="64"/>
      <c r="Q113" s="64"/>
      <c r="R113" s="64"/>
      <c r="S113" s="64"/>
      <c r="T113" s="64"/>
      <c r="U113" s="64"/>
      <c r="V113" s="64"/>
      <c r="W113" s="64"/>
      <c r="X113" s="64"/>
      <c r="Y113" s="64"/>
      <c r="Z113" s="64"/>
      <c r="AA113" s="64"/>
    </row>
    <row r="114" spans="1:27" ht="12.75" customHeight="1" x14ac:dyDescent="0.2">
      <c r="A114" s="64"/>
      <c r="B114" s="80"/>
      <c r="C114" s="80"/>
      <c r="D114" s="80"/>
      <c r="E114" s="64"/>
      <c r="F114" s="64"/>
      <c r="G114" s="64"/>
      <c r="H114" s="64"/>
      <c r="I114" s="64"/>
      <c r="J114" s="64"/>
      <c r="K114" s="64"/>
      <c r="L114" s="64"/>
      <c r="M114" s="64"/>
      <c r="N114" s="64"/>
      <c r="O114" s="64"/>
      <c r="P114" s="64"/>
      <c r="Q114" s="64"/>
      <c r="R114" s="64"/>
      <c r="S114" s="64"/>
      <c r="T114" s="64"/>
      <c r="U114" s="64"/>
      <c r="V114" s="64"/>
      <c r="W114" s="64"/>
      <c r="X114" s="64"/>
      <c r="Y114" s="64"/>
      <c r="Z114" s="64"/>
      <c r="AA114" s="64"/>
    </row>
    <row r="115" spans="1:27" ht="12.75" customHeight="1" x14ac:dyDescent="0.2">
      <c r="A115" s="64"/>
      <c r="B115" s="80"/>
      <c r="C115" s="80"/>
      <c r="D115" s="80"/>
      <c r="E115" s="64"/>
      <c r="F115" s="64"/>
      <c r="G115" s="64"/>
      <c r="H115" s="64"/>
      <c r="I115" s="64"/>
      <c r="J115" s="64"/>
      <c r="K115" s="64"/>
      <c r="L115" s="64"/>
      <c r="M115" s="64"/>
      <c r="N115" s="64"/>
      <c r="O115" s="64"/>
      <c r="P115" s="64"/>
      <c r="Q115" s="64"/>
      <c r="R115" s="64"/>
      <c r="S115" s="64"/>
      <c r="T115" s="64"/>
      <c r="U115" s="64"/>
      <c r="V115" s="64"/>
      <c r="W115" s="64"/>
      <c r="X115" s="64"/>
      <c r="Y115" s="64"/>
      <c r="Z115" s="64"/>
      <c r="AA115" s="64"/>
    </row>
    <row r="116" spans="1:27" ht="12.75" customHeight="1" x14ac:dyDescent="0.2">
      <c r="A116" s="64"/>
      <c r="B116" s="80"/>
      <c r="C116" s="80"/>
      <c r="D116" s="80"/>
      <c r="E116" s="64"/>
      <c r="F116" s="64"/>
      <c r="G116" s="64"/>
      <c r="H116" s="64"/>
      <c r="I116" s="64"/>
      <c r="J116" s="64"/>
      <c r="K116" s="64"/>
      <c r="L116" s="64"/>
      <c r="M116" s="64"/>
      <c r="N116" s="64"/>
      <c r="O116" s="64"/>
      <c r="P116" s="64"/>
      <c r="Q116" s="64"/>
      <c r="R116" s="64"/>
      <c r="S116" s="64"/>
      <c r="T116" s="64"/>
      <c r="U116" s="64"/>
      <c r="V116" s="64"/>
      <c r="W116" s="64"/>
      <c r="X116" s="64"/>
      <c r="Y116" s="64"/>
      <c r="Z116" s="64"/>
      <c r="AA116" s="64"/>
    </row>
    <row r="117" spans="1:27" ht="12.75" customHeight="1" x14ac:dyDescent="0.2">
      <c r="A117" s="64"/>
      <c r="B117" s="80"/>
      <c r="C117" s="80"/>
      <c r="D117" s="80"/>
      <c r="E117" s="64"/>
      <c r="F117" s="64"/>
      <c r="G117" s="64"/>
      <c r="H117" s="64"/>
      <c r="I117" s="64"/>
      <c r="J117" s="64"/>
      <c r="K117" s="64"/>
      <c r="L117" s="64"/>
      <c r="M117" s="64"/>
      <c r="N117" s="64"/>
      <c r="O117" s="64"/>
      <c r="P117" s="64"/>
      <c r="Q117" s="64"/>
      <c r="R117" s="64"/>
      <c r="S117" s="64"/>
      <c r="T117" s="64"/>
      <c r="U117" s="64"/>
      <c r="V117" s="64"/>
      <c r="W117" s="64"/>
      <c r="X117" s="64"/>
      <c r="Y117" s="64"/>
      <c r="Z117" s="64"/>
      <c r="AA117" s="64"/>
    </row>
    <row r="118" spans="1:27" ht="12.75" customHeight="1" x14ac:dyDescent="0.2">
      <c r="A118" s="64"/>
      <c r="B118" s="80"/>
      <c r="C118" s="80"/>
      <c r="D118" s="80"/>
      <c r="E118" s="64"/>
      <c r="F118" s="64"/>
      <c r="G118" s="64"/>
      <c r="H118" s="64"/>
      <c r="I118" s="64"/>
      <c r="J118" s="64"/>
      <c r="K118" s="64"/>
      <c r="L118" s="64"/>
      <c r="M118" s="64"/>
      <c r="N118" s="64"/>
      <c r="O118" s="64"/>
      <c r="P118" s="64"/>
      <c r="Q118" s="64"/>
      <c r="R118" s="64"/>
      <c r="S118" s="64"/>
      <c r="T118" s="64"/>
      <c r="U118" s="64"/>
      <c r="V118" s="64"/>
      <c r="W118" s="64"/>
      <c r="X118" s="64"/>
      <c r="Y118" s="64"/>
      <c r="Z118" s="64"/>
      <c r="AA118" s="64"/>
    </row>
    <row r="119" spans="1:27" ht="12.75" customHeight="1" x14ac:dyDescent="0.2">
      <c r="A119" s="64"/>
      <c r="B119" s="80"/>
      <c r="C119" s="80"/>
      <c r="D119" s="80"/>
      <c r="E119" s="64"/>
      <c r="F119" s="64"/>
      <c r="G119" s="64"/>
      <c r="H119" s="64"/>
      <c r="I119" s="64"/>
      <c r="J119" s="64"/>
      <c r="K119" s="64"/>
      <c r="L119" s="64"/>
      <c r="M119" s="64"/>
      <c r="N119" s="64"/>
      <c r="O119" s="64"/>
      <c r="P119" s="64"/>
      <c r="Q119" s="64"/>
      <c r="R119" s="64"/>
      <c r="S119" s="64"/>
      <c r="T119" s="64"/>
      <c r="U119" s="64"/>
      <c r="V119" s="64"/>
      <c r="W119" s="64"/>
      <c r="X119" s="64"/>
      <c r="Y119" s="64"/>
      <c r="Z119" s="64"/>
      <c r="AA119" s="64"/>
    </row>
    <row r="120" spans="1:27" ht="12.75" customHeight="1" x14ac:dyDescent="0.2">
      <c r="A120" s="64"/>
      <c r="B120" s="80"/>
      <c r="C120" s="80"/>
      <c r="D120" s="80"/>
      <c r="E120" s="64"/>
      <c r="F120" s="64"/>
      <c r="G120" s="64"/>
      <c r="H120" s="64"/>
      <c r="I120" s="64"/>
      <c r="J120" s="64"/>
      <c r="K120" s="64"/>
      <c r="L120" s="64"/>
      <c r="M120" s="64"/>
      <c r="N120" s="64"/>
      <c r="O120" s="64"/>
      <c r="P120" s="64"/>
      <c r="Q120" s="64"/>
      <c r="R120" s="64"/>
      <c r="S120" s="64"/>
      <c r="T120" s="64"/>
      <c r="U120" s="64"/>
      <c r="V120" s="64"/>
      <c r="W120" s="64"/>
      <c r="X120" s="64"/>
      <c r="Y120" s="64"/>
      <c r="Z120" s="64"/>
      <c r="AA120" s="64"/>
    </row>
    <row r="121" spans="1:27" ht="12.75" customHeight="1" x14ac:dyDescent="0.2">
      <c r="A121" s="64"/>
      <c r="B121" s="80"/>
      <c r="C121" s="80"/>
      <c r="D121" s="80"/>
      <c r="E121" s="64"/>
      <c r="F121" s="64"/>
      <c r="G121" s="64"/>
      <c r="H121" s="64"/>
      <c r="I121" s="64"/>
      <c r="J121" s="64"/>
      <c r="K121" s="64"/>
      <c r="L121" s="64"/>
      <c r="M121" s="64"/>
      <c r="N121" s="64"/>
      <c r="O121" s="64"/>
      <c r="P121" s="64"/>
      <c r="Q121" s="64"/>
      <c r="R121" s="64"/>
      <c r="S121" s="64"/>
      <c r="T121" s="64"/>
      <c r="U121" s="64"/>
      <c r="V121" s="64"/>
      <c r="W121" s="64"/>
      <c r="X121" s="64"/>
      <c r="Y121" s="64"/>
      <c r="Z121" s="64"/>
      <c r="AA121" s="64"/>
    </row>
    <row r="122" spans="1:27" ht="12.75" customHeight="1" x14ac:dyDescent="0.2">
      <c r="A122" s="64"/>
      <c r="B122" s="80"/>
      <c r="C122" s="80"/>
      <c r="D122" s="80"/>
      <c r="E122" s="64"/>
      <c r="F122" s="64"/>
      <c r="G122" s="64"/>
      <c r="H122" s="64"/>
      <c r="I122" s="64"/>
      <c r="J122" s="64"/>
      <c r="K122" s="64"/>
      <c r="L122" s="64"/>
      <c r="M122" s="64"/>
      <c r="N122" s="64"/>
      <c r="O122" s="64"/>
      <c r="P122" s="64"/>
      <c r="Q122" s="64"/>
      <c r="R122" s="64"/>
      <c r="S122" s="64"/>
      <c r="T122" s="64"/>
      <c r="U122" s="64"/>
      <c r="V122" s="64"/>
      <c r="W122" s="64"/>
      <c r="X122" s="64"/>
      <c r="Y122" s="64"/>
      <c r="Z122" s="64"/>
      <c r="AA122" s="64"/>
    </row>
    <row r="123" spans="1:27" ht="12.75" customHeight="1" x14ac:dyDescent="0.2">
      <c r="A123" s="64"/>
      <c r="B123" s="80"/>
      <c r="C123" s="80"/>
      <c r="D123" s="80"/>
      <c r="E123" s="64"/>
      <c r="F123" s="64"/>
      <c r="G123" s="64"/>
      <c r="H123" s="64"/>
      <c r="I123" s="64"/>
      <c r="J123" s="64"/>
      <c r="K123" s="64"/>
      <c r="L123" s="64"/>
      <c r="M123" s="64"/>
      <c r="N123" s="64"/>
      <c r="O123" s="64"/>
      <c r="P123" s="64"/>
      <c r="Q123" s="64"/>
      <c r="R123" s="64"/>
      <c r="S123" s="64"/>
      <c r="T123" s="64"/>
      <c r="U123" s="64"/>
      <c r="V123" s="64"/>
      <c r="W123" s="64"/>
      <c r="X123" s="64"/>
      <c r="Y123" s="64"/>
      <c r="Z123" s="64"/>
      <c r="AA123" s="64"/>
    </row>
    <row r="124" spans="1:27" ht="12.75" customHeight="1" x14ac:dyDescent="0.2">
      <c r="A124" s="64"/>
      <c r="B124" s="80"/>
      <c r="C124" s="80"/>
      <c r="D124" s="80"/>
      <c r="E124" s="64"/>
      <c r="F124" s="64"/>
      <c r="G124" s="64"/>
      <c r="H124" s="64"/>
      <c r="I124" s="64"/>
      <c r="J124" s="64"/>
      <c r="K124" s="64"/>
      <c r="L124" s="64"/>
      <c r="M124" s="64"/>
      <c r="N124" s="64"/>
      <c r="O124" s="64"/>
      <c r="P124" s="64"/>
      <c r="Q124" s="64"/>
      <c r="R124" s="64"/>
      <c r="S124" s="64"/>
      <c r="T124" s="64"/>
      <c r="U124" s="64"/>
      <c r="V124" s="64"/>
      <c r="W124" s="64"/>
      <c r="X124" s="64"/>
      <c r="Y124" s="64"/>
      <c r="Z124" s="64"/>
      <c r="AA124" s="64"/>
    </row>
    <row r="125" spans="1:27" ht="12.75" customHeight="1" x14ac:dyDescent="0.2">
      <c r="A125" s="64"/>
      <c r="B125" s="80"/>
      <c r="C125" s="80"/>
      <c r="D125" s="80"/>
      <c r="E125" s="64"/>
      <c r="F125" s="64"/>
      <c r="G125" s="64"/>
      <c r="H125" s="64"/>
      <c r="I125" s="64"/>
      <c r="J125" s="64"/>
      <c r="K125" s="64"/>
      <c r="L125" s="64"/>
      <c r="M125" s="64"/>
      <c r="N125" s="64"/>
      <c r="O125" s="64"/>
      <c r="P125" s="64"/>
      <c r="Q125" s="64"/>
      <c r="R125" s="64"/>
      <c r="S125" s="64"/>
      <c r="T125" s="64"/>
      <c r="U125" s="64"/>
      <c r="V125" s="64"/>
      <c r="W125" s="64"/>
      <c r="X125" s="64"/>
      <c r="Y125" s="64"/>
      <c r="Z125" s="64"/>
      <c r="AA125" s="64"/>
    </row>
    <row r="126" spans="1:27" ht="12.75" customHeight="1" x14ac:dyDescent="0.2">
      <c r="A126" s="64"/>
      <c r="B126" s="80"/>
      <c r="C126" s="80"/>
      <c r="D126" s="80"/>
      <c r="E126" s="64"/>
      <c r="F126" s="64"/>
      <c r="G126" s="64"/>
      <c r="H126" s="64"/>
      <c r="I126" s="64"/>
      <c r="J126" s="64"/>
      <c r="K126" s="64"/>
      <c r="L126" s="64"/>
      <c r="M126" s="64"/>
      <c r="N126" s="64"/>
      <c r="O126" s="64"/>
      <c r="P126" s="64"/>
      <c r="Q126" s="64"/>
      <c r="R126" s="64"/>
      <c r="S126" s="64"/>
      <c r="T126" s="64"/>
      <c r="U126" s="64"/>
      <c r="V126" s="64"/>
      <c r="W126" s="64"/>
      <c r="X126" s="64"/>
      <c r="Y126" s="64"/>
      <c r="Z126" s="64"/>
      <c r="AA126" s="64"/>
    </row>
    <row r="127" spans="1:27" ht="12.75" customHeight="1" x14ac:dyDescent="0.2">
      <c r="A127" s="64"/>
      <c r="B127" s="80"/>
      <c r="C127" s="80"/>
      <c r="D127" s="80"/>
      <c r="E127" s="64"/>
      <c r="F127" s="64"/>
      <c r="G127" s="64"/>
      <c r="H127" s="64"/>
      <c r="I127" s="64"/>
      <c r="J127" s="64"/>
      <c r="K127" s="64"/>
      <c r="L127" s="64"/>
      <c r="M127" s="64"/>
      <c r="N127" s="64"/>
      <c r="O127" s="64"/>
      <c r="P127" s="64"/>
      <c r="Q127" s="64"/>
      <c r="R127" s="64"/>
      <c r="S127" s="64"/>
      <c r="T127" s="64"/>
      <c r="U127" s="64"/>
      <c r="V127" s="64"/>
      <c r="W127" s="64"/>
      <c r="X127" s="64"/>
      <c r="Y127" s="64"/>
      <c r="Z127" s="64"/>
      <c r="AA127" s="64"/>
    </row>
    <row r="128" spans="1:27" ht="12.75" customHeight="1" x14ac:dyDescent="0.2">
      <c r="A128" s="64"/>
      <c r="B128" s="80"/>
      <c r="C128" s="80"/>
      <c r="D128" s="80"/>
      <c r="E128" s="64"/>
      <c r="F128" s="64"/>
      <c r="G128" s="64"/>
      <c r="H128" s="64"/>
      <c r="I128" s="64"/>
      <c r="J128" s="64"/>
      <c r="K128" s="64"/>
      <c r="L128" s="64"/>
      <c r="M128" s="64"/>
      <c r="N128" s="64"/>
      <c r="O128" s="64"/>
      <c r="P128" s="64"/>
      <c r="Q128" s="64"/>
      <c r="R128" s="64"/>
      <c r="S128" s="64"/>
      <c r="T128" s="64"/>
      <c r="U128" s="64"/>
      <c r="V128" s="64"/>
      <c r="W128" s="64"/>
      <c r="X128" s="64"/>
      <c r="Y128" s="64"/>
      <c r="Z128" s="64"/>
      <c r="AA128" s="64"/>
    </row>
    <row r="129" spans="1:27" ht="12.75" customHeight="1" x14ac:dyDescent="0.2">
      <c r="A129" s="64"/>
      <c r="B129" s="80"/>
      <c r="C129" s="80"/>
      <c r="D129" s="80"/>
      <c r="E129" s="64"/>
      <c r="F129" s="64"/>
      <c r="G129" s="64"/>
      <c r="H129" s="64"/>
      <c r="I129" s="64"/>
      <c r="J129" s="64"/>
      <c r="K129" s="64"/>
      <c r="L129" s="64"/>
      <c r="M129" s="64"/>
      <c r="N129" s="64"/>
      <c r="O129" s="64"/>
      <c r="P129" s="64"/>
      <c r="Q129" s="64"/>
      <c r="R129" s="64"/>
      <c r="S129" s="64"/>
      <c r="T129" s="64"/>
      <c r="U129" s="64"/>
      <c r="V129" s="64"/>
      <c r="W129" s="64"/>
      <c r="X129" s="64"/>
      <c r="Y129" s="64"/>
      <c r="Z129" s="64"/>
      <c r="AA129" s="64"/>
    </row>
    <row r="130" spans="1:27" ht="12.75" customHeight="1" x14ac:dyDescent="0.2">
      <c r="A130" s="64"/>
      <c r="B130" s="80"/>
      <c r="C130" s="80"/>
      <c r="D130" s="80"/>
      <c r="E130" s="64"/>
      <c r="F130" s="64"/>
      <c r="G130" s="64"/>
      <c r="H130" s="64"/>
      <c r="I130" s="64"/>
      <c r="J130" s="64"/>
      <c r="K130" s="64"/>
      <c r="L130" s="64"/>
      <c r="M130" s="64"/>
      <c r="N130" s="64"/>
      <c r="O130" s="64"/>
      <c r="P130" s="64"/>
      <c r="Q130" s="64"/>
      <c r="R130" s="64"/>
      <c r="S130" s="64"/>
      <c r="T130" s="64"/>
      <c r="U130" s="64"/>
      <c r="V130" s="64"/>
      <c r="W130" s="64"/>
      <c r="X130" s="64"/>
      <c r="Y130" s="64"/>
      <c r="Z130" s="64"/>
      <c r="AA130" s="64"/>
    </row>
    <row r="131" spans="1:27" ht="12.75" customHeight="1" x14ac:dyDescent="0.2">
      <c r="A131" s="64"/>
      <c r="B131" s="80"/>
      <c r="C131" s="80"/>
      <c r="D131" s="80"/>
      <c r="E131" s="64"/>
      <c r="F131" s="64"/>
      <c r="G131" s="64"/>
      <c r="H131" s="64"/>
      <c r="I131" s="64"/>
      <c r="J131" s="64"/>
      <c r="K131" s="64"/>
      <c r="L131" s="64"/>
      <c r="M131" s="64"/>
      <c r="N131" s="64"/>
      <c r="O131" s="64"/>
      <c r="P131" s="64"/>
      <c r="Q131" s="64"/>
      <c r="R131" s="64"/>
      <c r="S131" s="64"/>
      <c r="T131" s="64"/>
      <c r="U131" s="64"/>
      <c r="V131" s="64"/>
      <c r="W131" s="64"/>
      <c r="X131" s="64"/>
      <c r="Y131" s="64"/>
      <c r="Z131" s="64"/>
      <c r="AA131" s="64"/>
    </row>
    <row r="132" spans="1:27" ht="12.75" customHeight="1" x14ac:dyDescent="0.2">
      <c r="A132" s="64"/>
      <c r="B132" s="80"/>
      <c r="C132" s="80"/>
      <c r="D132" s="80"/>
      <c r="E132" s="64"/>
      <c r="F132" s="64"/>
      <c r="G132" s="64"/>
      <c r="H132" s="64"/>
      <c r="I132" s="64"/>
      <c r="J132" s="64"/>
      <c r="K132" s="64"/>
      <c r="L132" s="64"/>
      <c r="M132" s="64"/>
      <c r="N132" s="64"/>
      <c r="O132" s="64"/>
      <c r="P132" s="64"/>
      <c r="Q132" s="64"/>
      <c r="R132" s="64"/>
      <c r="S132" s="64"/>
      <c r="T132" s="64"/>
      <c r="U132" s="64"/>
      <c r="V132" s="64"/>
      <c r="W132" s="64"/>
      <c r="X132" s="64"/>
      <c r="Y132" s="64"/>
      <c r="Z132" s="64"/>
      <c r="AA132" s="64"/>
    </row>
    <row r="133" spans="1:27" ht="12.75" customHeight="1" x14ac:dyDescent="0.2">
      <c r="A133" s="64"/>
      <c r="B133" s="80"/>
      <c r="C133" s="80"/>
      <c r="D133" s="80"/>
      <c r="E133" s="64"/>
      <c r="F133" s="64"/>
      <c r="G133" s="64"/>
      <c r="H133" s="64"/>
      <c r="I133" s="64"/>
      <c r="J133" s="64"/>
      <c r="K133" s="64"/>
      <c r="L133" s="64"/>
      <c r="M133" s="64"/>
      <c r="N133" s="64"/>
      <c r="O133" s="64"/>
      <c r="P133" s="64"/>
      <c r="Q133" s="64"/>
      <c r="R133" s="64"/>
      <c r="S133" s="64"/>
      <c r="T133" s="64"/>
      <c r="U133" s="64"/>
      <c r="V133" s="64"/>
      <c r="W133" s="64"/>
      <c r="X133" s="64"/>
      <c r="Y133" s="64"/>
      <c r="Z133" s="64"/>
      <c r="AA133" s="64"/>
    </row>
    <row r="134" spans="1:27" ht="12.75" customHeight="1" x14ac:dyDescent="0.2">
      <c r="A134" s="64"/>
      <c r="B134" s="80"/>
      <c r="C134" s="80"/>
      <c r="D134" s="80"/>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spans="1:27" ht="12.75" customHeight="1" x14ac:dyDescent="0.2">
      <c r="A135" s="64"/>
      <c r="B135" s="80"/>
      <c r="C135" s="80"/>
      <c r="D135" s="80"/>
      <c r="E135" s="64"/>
      <c r="F135" s="64"/>
      <c r="G135" s="64"/>
      <c r="H135" s="64"/>
      <c r="I135" s="64"/>
      <c r="J135" s="64"/>
      <c r="K135" s="64"/>
      <c r="L135" s="64"/>
      <c r="M135" s="64"/>
      <c r="N135" s="64"/>
      <c r="O135" s="64"/>
      <c r="P135" s="64"/>
      <c r="Q135" s="64"/>
      <c r="R135" s="64"/>
      <c r="S135" s="64"/>
      <c r="T135" s="64"/>
      <c r="U135" s="64"/>
      <c r="V135" s="64"/>
      <c r="W135" s="64"/>
      <c r="X135" s="64"/>
      <c r="Y135" s="64"/>
      <c r="Z135" s="64"/>
      <c r="AA135" s="64"/>
    </row>
    <row r="136" spans="1:27" ht="12.75" customHeight="1" x14ac:dyDescent="0.2">
      <c r="A136" s="64"/>
      <c r="B136" s="80"/>
      <c r="C136" s="80"/>
      <c r="D136" s="80"/>
      <c r="E136" s="64"/>
      <c r="F136" s="64"/>
      <c r="G136" s="64"/>
      <c r="H136" s="64"/>
      <c r="I136" s="64"/>
      <c r="J136" s="64"/>
      <c r="K136" s="64"/>
      <c r="L136" s="64"/>
      <c r="M136" s="64"/>
      <c r="N136" s="64"/>
      <c r="O136" s="64"/>
      <c r="P136" s="64"/>
      <c r="Q136" s="64"/>
      <c r="R136" s="64"/>
      <c r="S136" s="64"/>
      <c r="T136" s="64"/>
      <c r="U136" s="64"/>
      <c r="V136" s="64"/>
      <c r="W136" s="64"/>
      <c r="X136" s="64"/>
      <c r="Y136" s="64"/>
      <c r="Z136" s="64"/>
      <c r="AA136" s="64"/>
    </row>
    <row r="137" spans="1:27" ht="12.75" customHeight="1" x14ac:dyDescent="0.2">
      <c r="A137" s="64"/>
      <c r="B137" s="80"/>
      <c r="C137" s="80"/>
      <c r="D137" s="80"/>
      <c r="E137" s="64"/>
      <c r="F137" s="64"/>
      <c r="G137" s="64"/>
      <c r="H137" s="64"/>
      <c r="I137" s="64"/>
      <c r="J137" s="64"/>
      <c r="K137" s="64"/>
      <c r="L137" s="64"/>
      <c r="M137" s="64"/>
      <c r="N137" s="64"/>
      <c r="O137" s="64"/>
      <c r="P137" s="64"/>
      <c r="Q137" s="64"/>
      <c r="R137" s="64"/>
      <c r="S137" s="64"/>
      <c r="T137" s="64"/>
      <c r="U137" s="64"/>
      <c r="V137" s="64"/>
      <c r="W137" s="64"/>
      <c r="X137" s="64"/>
      <c r="Y137" s="64"/>
      <c r="Z137" s="64"/>
      <c r="AA137" s="64"/>
    </row>
    <row r="138" spans="1:27" ht="12.75" customHeight="1" x14ac:dyDescent="0.2">
      <c r="A138" s="64"/>
      <c r="B138" s="80"/>
      <c r="C138" s="80"/>
      <c r="D138" s="80"/>
      <c r="E138" s="64"/>
      <c r="F138" s="64"/>
      <c r="G138" s="64"/>
      <c r="H138" s="64"/>
      <c r="I138" s="64"/>
      <c r="J138" s="64"/>
      <c r="K138" s="64"/>
      <c r="L138" s="64"/>
      <c r="M138" s="64"/>
      <c r="N138" s="64"/>
      <c r="O138" s="64"/>
      <c r="P138" s="64"/>
      <c r="Q138" s="64"/>
      <c r="R138" s="64"/>
      <c r="S138" s="64"/>
      <c r="T138" s="64"/>
      <c r="U138" s="64"/>
      <c r="V138" s="64"/>
      <c r="W138" s="64"/>
      <c r="X138" s="64"/>
      <c r="Y138" s="64"/>
      <c r="Z138" s="64"/>
      <c r="AA138" s="64"/>
    </row>
    <row r="139" spans="1:27" ht="12.75" customHeight="1" x14ac:dyDescent="0.2">
      <c r="A139" s="64"/>
      <c r="B139" s="80"/>
      <c r="C139" s="80"/>
      <c r="D139" s="80"/>
      <c r="E139" s="64"/>
      <c r="F139" s="64"/>
      <c r="G139" s="64"/>
      <c r="H139" s="64"/>
      <c r="I139" s="64"/>
      <c r="J139" s="64"/>
      <c r="K139" s="64"/>
      <c r="L139" s="64"/>
      <c r="M139" s="64"/>
      <c r="N139" s="64"/>
      <c r="O139" s="64"/>
      <c r="P139" s="64"/>
      <c r="Q139" s="64"/>
      <c r="R139" s="64"/>
      <c r="S139" s="64"/>
      <c r="T139" s="64"/>
      <c r="U139" s="64"/>
      <c r="V139" s="64"/>
      <c r="W139" s="64"/>
      <c r="X139" s="64"/>
      <c r="Y139" s="64"/>
      <c r="Z139" s="64"/>
      <c r="AA139" s="64"/>
    </row>
    <row r="140" spans="1:27" ht="12.75" customHeight="1" x14ac:dyDescent="0.2">
      <c r="A140" s="64"/>
      <c r="B140" s="80"/>
      <c r="C140" s="80"/>
      <c r="D140" s="80"/>
      <c r="E140" s="64"/>
      <c r="F140" s="64"/>
      <c r="G140" s="64"/>
      <c r="H140" s="64"/>
      <c r="I140" s="64"/>
      <c r="J140" s="64"/>
      <c r="K140" s="64"/>
      <c r="L140" s="64"/>
      <c r="M140" s="64"/>
      <c r="N140" s="64"/>
      <c r="O140" s="64"/>
      <c r="P140" s="64"/>
      <c r="Q140" s="64"/>
      <c r="R140" s="64"/>
      <c r="S140" s="64"/>
      <c r="T140" s="64"/>
      <c r="U140" s="64"/>
      <c r="V140" s="64"/>
      <c r="W140" s="64"/>
      <c r="X140" s="64"/>
      <c r="Y140" s="64"/>
      <c r="Z140" s="64"/>
      <c r="AA140" s="64"/>
    </row>
    <row r="141" spans="1:27" ht="12.75" customHeight="1" x14ac:dyDescent="0.2">
      <c r="A141" s="64"/>
      <c r="B141" s="80"/>
      <c r="C141" s="80"/>
      <c r="D141" s="80"/>
      <c r="E141" s="64"/>
      <c r="F141" s="64"/>
      <c r="G141" s="64"/>
      <c r="H141" s="64"/>
      <c r="I141" s="64"/>
      <c r="J141" s="64"/>
      <c r="K141" s="64"/>
      <c r="L141" s="64"/>
      <c r="M141" s="64"/>
      <c r="N141" s="64"/>
      <c r="O141" s="64"/>
      <c r="P141" s="64"/>
      <c r="Q141" s="64"/>
      <c r="R141" s="64"/>
      <c r="S141" s="64"/>
      <c r="T141" s="64"/>
      <c r="U141" s="64"/>
      <c r="V141" s="64"/>
      <c r="W141" s="64"/>
      <c r="X141" s="64"/>
      <c r="Y141" s="64"/>
      <c r="Z141" s="64"/>
      <c r="AA141" s="64"/>
    </row>
    <row r="142" spans="1:27" ht="12.75" customHeight="1" x14ac:dyDescent="0.2">
      <c r="A142" s="64"/>
      <c r="B142" s="80"/>
      <c r="C142" s="80"/>
      <c r="D142" s="80"/>
      <c r="E142" s="64"/>
      <c r="F142" s="64"/>
      <c r="G142" s="64"/>
      <c r="H142" s="64"/>
      <c r="I142" s="64"/>
      <c r="J142" s="64"/>
      <c r="K142" s="64"/>
      <c r="L142" s="64"/>
      <c r="M142" s="64"/>
      <c r="N142" s="64"/>
      <c r="O142" s="64"/>
      <c r="P142" s="64"/>
      <c r="Q142" s="64"/>
      <c r="R142" s="64"/>
      <c r="S142" s="64"/>
      <c r="T142" s="64"/>
      <c r="U142" s="64"/>
      <c r="V142" s="64"/>
      <c r="W142" s="64"/>
      <c r="X142" s="64"/>
      <c r="Y142" s="64"/>
      <c r="Z142" s="64"/>
      <c r="AA142" s="64"/>
    </row>
    <row r="143" spans="1:27" ht="12.75" customHeight="1" x14ac:dyDescent="0.2">
      <c r="A143" s="64"/>
      <c r="B143" s="80"/>
      <c r="C143" s="80"/>
      <c r="D143" s="80"/>
      <c r="E143" s="64"/>
      <c r="F143" s="64"/>
      <c r="G143" s="64"/>
      <c r="H143" s="64"/>
      <c r="I143" s="64"/>
      <c r="J143" s="64"/>
      <c r="K143" s="64"/>
      <c r="L143" s="64"/>
      <c r="M143" s="64"/>
      <c r="N143" s="64"/>
      <c r="O143" s="64"/>
      <c r="P143" s="64"/>
      <c r="Q143" s="64"/>
      <c r="R143" s="64"/>
      <c r="S143" s="64"/>
      <c r="T143" s="64"/>
      <c r="U143" s="64"/>
      <c r="V143" s="64"/>
      <c r="W143" s="64"/>
      <c r="X143" s="64"/>
      <c r="Y143" s="64"/>
      <c r="Z143" s="64"/>
      <c r="AA143" s="64"/>
    </row>
    <row r="144" spans="1:27" ht="12.75" customHeight="1" x14ac:dyDescent="0.2">
      <c r="A144" s="64"/>
      <c r="B144" s="80"/>
      <c r="C144" s="80"/>
      <c r="D144" s="80"/>
      <c r="E144" s="64"/>
      <c r="F144" s="64"/>
      <c r="G144" s="64"/>
      <c r="H144" s="64"/>
      <c r="I144" s="64"/>
      <c r="J144" s="64"/>
      <c r="K144" s="64"/>
      <c r="L144" s="64"/>
      <c r="M144" s="64"/>
      <c r="N144" s="64"/>
      <c r="O144" s="64"/>
      <c r="P144" s="64"/>
      <c r="Q144" s="64"/>
      <c r="R144" s="64"/>
      <c r="S144" s="64"/>
      <c r="T144" s="64"/>
      <c r="U144" s="64"/>
      <c r="V144" s="64"/>
      <c r="W144" s="64"/>
      <c r="X144" s="64"/>
      <c r="Y144" s="64"/>
      <c r="Z144" s="64"/>
      <c r="AA144" s="64"/>
    </row>
    <row r="145" spans="1:27" ht="12.75" customHeight="1" x14ac:dyDescent="0.2">
      <c r="A145" s="64"/>
      <c r="B145" s="80"/>
      <c r="C145" s="80"/>
      <c r="D145" s="80"/>
      <c r="E145" s="64"/>
      <c r="F145" s="64"/>
      <c r="G145" s="64"/>
      <c r="H145" s="64"/>
      <c r="I145" s="64"/>
      <c r="J145" s="64"/>
      <c r="K145" s="64"/>
      <c r="L145" s="64"/>
      <c r="M145" s="64"/>
      <c r="N145" s="64"/>
      <c r="O145" s="64"/>
      <c r="P145" s="64"/>
      <c r="Q145" s="64"/>
      <c r="R145" s="64"/>
      <c r="S145" s="64"/>
      <c r="T145" s="64"/>
      <c r="U145" s="64"/>
      <c r="V145" s="64"/>
      <c r="W145" s="64"/>
      <c r="X145" s="64"/>
      <c r="Y145" s="64"/>
      <c r="Z145" s="64"/>
      <c r="AA145" s="64"/>
    </row>
    <row r="146" spans="1:27" ht="12.75" customHeight="1" x14ac:dyDescent="0.2">
      <c r="A146" s="64"/>
      <c r="B146" s="80"/>
      <c r="C146" s="80"/>
      <c r="D146" s="80"/>
      <c r="E146" s="64"/>
      <c r="F146" s="64"/>
      <c r="G146" s="64"/>
      <c r="H146" s="64"/>
      <c r="I146" s="64"/>
      <c r="J146" s="64"/>
      <c r="K146" s="64"/>
      <c r="L146" s="64"/>
      <c r="M146" s="64"/>
      <c r="N146" s="64"/>
      <c r="O146" s="64"/>
      <c r="P146" s="64"/>
      <c r="Q146" s="64"/>
      <c r="R146" s="64"/>
      <c r="S146" s="64"/>
      <c r="T146" s="64"/>
      <c r="U146" s="64"/>
      <c r="V146" s="64"/>
      <c r="W146" s="64"/>
      <c r="X146" s="64"/>
      <c r="Y146" s="64"/>
      <c r="Z146" s="64"/>
      <c r="AA146" s="64"/>
    </row>
    <row r="147" spans="1:27" ht="12.75" customHeight="1" x14ac:dyDescent="0.2">
      <c r="A147" s="64"/>
      <c r="B147" s="80"/>
      <c r="C147" s="80"/>
      <c r="D147" s="80"/>
      <c r="E147" s="64"/>
      <c r="F147" s="64"/>
      <c r="G147" s="64"/>
      <c r="H147" s="64"/>
      <c r="I147" s="64"/>
      <c r="J147" s="64"/>
      <c r="K147" s="64"/>
      <c r="L147" s="64"/>
      <c r="M147" s="64"/>
      <c r="N147" s="64"/>
      <c r="O147" s="64"/>
      <c r="P147" s="64"/>
      <c r="Q147" s="64"/>
      <c r="R147" s="64"/>
      <c r="S147" s="64"/>
      <c r="T147" s="64"/>
      <c r="U147" s="64"/>
      <c r="V147" s="64"/>
      <c r="W147" s="64"/>
      <c r="X147" s="64"/>
      <c r="Y147" s="64"/>
      <c r="Z147" s="64"/>
      <c r="AA147" s="64"/>
    </row>
    <row r="148" spans="1:27" ht="12.75" customHeight="1" x14ac:dyDescent="0.2">
      <c r="A148" s="64"/>
      <c r="B148" s="80"/>
      <c r="C148" s="80"/>
      <c r="D148" s="80"/>
      <c r="E148" s="64"/>
      <c r="F148" s="64"/>
      <c r="G148" s="64"/>
      <c r="H148" s="64"/>
      <c r="I148" s="64"/>
      <c r="J148" s="64"/>
      <c r="K148" s="64"/>
      <c r="L148" s="64"/>
      <c r="M148" s="64"/>
      <c r="N148" s="64"/>
      <c r="O148" s="64"/>
      <c r="P148" s="64"/>
      <c r="Q148" s="64"/>
      <c r="R148" s="64"/>
      <c r="S148" s="64"/>
      <c r="T148" s="64"/>
      <c r="U148" s="64"/>
      <c r="V148" s="64"/>
      <c r="W148" s="64"/>
      <c r="X148" s="64"/>
      <c r="Y148" s="64"/>
      <c r="Z148" s="64"/>
      <c r="AA148" s="64"/>
    </row>
    <row r="149" spans="1:27" ht="12.75" customHeight="1" x14ac:dyDescent="0.2">
      <c r="A149" s="64"/>
      <c r="B149" s="80"/>
      <c r="C149" s="80"/>
      <c r="D149" s="80"/>
      <c r="E149" s="64"/>
      <c r="F149" s="64"/>
      <c r="G149" s="64"/>
      <c r="H149" s="64"/>
      <c r="I149" s="64"/>
      <c r="J149" s="64"/>
      <c r="K149" s="64"/>
      <c r="L149" s="64"/>
      <c r="M149" s="64"/>
      <c r="N149" s="64"/>
      <c r="O149" s="64"/>
      <c r="P149" s="64"/>
      <c r="Q149" s="64"/>
      <c r="R149" s="64"/>
      <c r="S149" s="64"/>
      <c r="T149" s="64"/>
      <c r="U149" s="64"/>
      <c r="V149" s="64"/>
      <c r="W149" s="64"/>
      <c r="X149" s="64"/>
      <c r="Y149" s="64"/>
      <c r="Z149" s="64"/>
      <c r="AA149" s="64"/>
    </row>
    <row r="150" spans="1:27" ht="12.75" customHeight="1" x14ac:dyDescent="0.2">
      <c r="A150" s="64"/>
      <c r="B150" s="80"/>
      <c r="C150" s="80"/>
      <c r="D150" s="80"/>
      <c r="E150" s="64"/>
      <c r="F150" s="64"/>
      <c r="G150" s="64"/>
      <c r="H150" s="64"/>
      <c r="I150" s="64"/>
      <c r="J150" s="64"/>
      <c r="K150" s="64"/>
      <c r="L150" s="64"/>
      <c r="M150" s="64"/>
      <c r="N150" s="64"/>
      <c r="O150" s="64"/>
      <c r="P150" s="64"/>
      <c r="Q150" s="64"/>
      <c r="R150" s="64"/>
      <c r="S150" s="64"/>
      <c r="T150" s="64"/>
      <c r="U150" s="64"/>
      <c r="V150" s="64"/>
      <c r="W150" s="64"/>
      <c r="X150" s="64"/>
      <c r="Y150" s="64"/>
      <c r="Z150" s="64"/>
      <c r="AA150" s="64"/>
    </row>
    <row r="151" spans="1:27" ht="12.75" customHeight="1" x14ac:dyDescent="0.2">
      <c r="A151" s="64"/>
      <c r="B151" s="80"/>
      <c r="C151" s="80"/>
      <c r="D151" s="80"/>
      <c r="E151" s="64"/>
      <c r="F151" s="64"/>
      <c r="G151" s="64"/>
      <c r="H151" s="64"/>
      <c r="I151" s="64"/>
      <c r="J151" s="64"/>
      <c r="K151" s="64"/>
      <c r="L151" s="64"/>
      <c r="M151" s="64"/>
      <c r="N151" s="64"/>
      <c r="O151" s="64"/>
      <c r="P151" s="64"/>
      <c r="Q151" s="64"/>
      <c r="R151" s="64"/>
      <c r="S151" s="64"/>
      <c r="T151" s="64"/>
      <c r="U151" s="64"/>
      <c r="V151" s="64"/>
      <c r="W151" s="64"/>
      <c r="X151" s="64"/>
      <c r="Y151" s="64"/>
      <c r="Z151" s="64"/>
      <c r="AA151" s="64"/>
    </row>
    <row r="152" spans="1:27" ht="12.75" customHeight="1" x14ac:dyDescent="0.2">
      <c r="A152" s="64"/>
      <c r="B152" s="80"/>
      <c r="C152" s="80"/>
      <c r="D152" s="80"/>
      <c r="E152" s="64"/>
      <c r="F152" s="64"/>
      <c r="G152" s="64"/>
      <c r="H152" s="64"/>
      <c r="I152" s="64"/>
      <c r="J152" s="64"/>
      <c r="K152" s="64"/>
      <c r="L152" s="64"/>
      <c r="M152" s="64"/>
      <c r="N152" s="64"/>
      <c r="O152" s="64"/>
      <c r="P152" s="64"/>
      <c r="Q152" s="64"/>
      <c r="R152" s="64"/>
      <c r="S152" s="64"/>
      <c r="T152" s="64"/>
      <c r="U152" s="64"/>
      <c r="V152" s="64"/>
      <c r="W152" s="64"/>
      <c r="X152" s="64"/>
      <c r="Y152" s="64"/>
      <c r="Z152" s="64"/>
      <c r="AA152" s="64"/>
    </row>
    <row r="153" spans="1:27" ht="12.75" customHeight="1" x14ac:dyDescent="0.2">
      <c r="A153" s="64"/>
      <c r="B153" s="80"/>
      <c r="C153" s="80"/>
      <c r="D153" s="80"/>
      <c r="E153" s="64"/>
      <c r="F153" s="64"/>
      <c r="G153" s="64"/>
      <c r="H153" s="64"/>
      <c r="I153" s="64"/>
      <c r="J153" s="64"/>
      <c r="K153" s="64"/>
      <c r="L153" s="64"/>
      <c r="M153" s="64"/>
      <c r="N153" s="64"/>
      <c r="O153" s="64"/>
      <c r="P153" s="64"/>
      <c r="Q153" s="64"/>
      <c r="R153" s="64"/>
      <c r="S153" s="64"/>
      <c r="T153" s="64"/>
      <c r="U153" s="64"/>
      <c r="V153" s="64"/>
      <c r="W153" s="64"/>
      <c r="X153" s="64"/>
      <c r="Y153" s="64"/>
      <c r="Z153" s="64"/>
      <c r="AA153" s="64"/>
    </row>
    <row r="154" spans="1:27" ht="12.75" customHeight="1" x14ac:dyDescent="0.2">
      <c r="A154" s="64"/>
      <c r="B154" s="80"/>
      <c r="C154" s="80"/>
      <c r="D154" s="80"/>
      <c r="E154" s="64"/>
      <c r="F154" s="64"/>
      <c r="G154" s="64"/>
      <c r="H154" s="64"/>
      <c r="I154" s="64"/>
      <c r="J154" s="64"/>
      <c r="K154" s="64"/>
      <c r="L154" s="64"/>
      <c r="M154" s="64"/>
      <c r="N154" s="64"/>
      <c r="O154" s="64"/>
      <c r="P154" s="64"/>
      <c r="Q154" s="64"/>
      <c r="R154" s="64"/>
      <c r="S154" s="64"/>
      <c r="T154" s="64"/>
      <c r="U154" s="64"/>
      <c r="V154" s="64"/>
      <c r="W154" s="64"/>
      <c r="X154" s="64"/>
      <c r="Y154" s="64"/>
      <c r="Z154" s="64"/>
      <c r="AA154" s="64"/>
    </row>
    <row r="155" spans="1:27" ht="12.75" customHeight="1" x14ac:dyDescent="0.2">
      <c r="A155" s="64"/>
      <c r="B155" s="80"/>
      <c r="C155" s="80"/>
      <c r="D155" s="80"/>
      <c r="E155" s="64"/>
      <c r="F155" s="64"/>
      <c r="G155" s="64"/>
      <c r="H155" s="64"/>
      <c r="I155" s="64"/>
      <c r="J155" s="64"/>
      <c r="K155" s="64"/>
      <c r="L155" s="64"/>
      <c r="M155" s="64"/>
      <c r="N155" s="64"/>
      <c r="O155" s="64"/>
      <c r="P155" s="64"/>
      <c r="Q155" s="64"/>
      <c r="R155" s="64"/>
      <c r="S155" s="64"/>
      <c r="T155" s="64"/>
      <c r="U155" s="64"/>
      <c r="V155" s="64"/>
      <c r="W155" s="64"/>
      <c r="X155" s="64"/>
      <c r="Y155" s="64"/>
      <c r="Z155" s="64"/>
      <c r="AA155" s="64"/>
    </row>
    <row r="156" spans="1:27" ht="12.75" customHeight="1" x14ac:dyDescent="0.2">
      <c r="A156" s="64"/>
      <c r="B156" s="80"/>
      <c r="C156" s="80"/>
      <c r="D156" s="80"/>
      <c r="E156" s="64"/>
      <c r="F156" s="64"/>
      <c r="G156" s="64"/>
      <c r="H156" s="64"/>
      <c r="I156" s="64"/>
      <c r="J156" s="64"/>
      <c r="K156" s="64"/>
      <c r="L156" s="64"/>
      <c r="M156" s="64"/>
      <c r="N156" s="64"/>
      <c r="O156" s="64"/>
      <c r="P156" s="64"/>
      <c r="Q156" s="64"/>
      <c r="R156" s="64"/>
      <c r="S156" s="64"/>
      <c r="T156" s="64"/>
      <c r="U156" s="64"/>
      <c r="V156" s="64"/>
      <c r="W156" s="64"/>
      <c r="X156" s="64"/>
      <c r="Y156" s="64"/>
      <c r="Z156" s="64"/>
      <c r="AA156" s="64"/>
    </row>
    <row r="157" spans="1:27" ht="12.75" customHeight="1" x14ac:dyDescent="0.2">
      <c r="A157" s="64"/>
      <c r="B157" s="80"/>
      <c r="C157" s="80"/>
      <c r="D157" s="80"/>
      <c r="E157" s="64"/>
      <c r="F157" s="64"/>
      <c r="G157" s="64"/>
      <c r="H157" s="64"/>
      <c r="I157" s="64"/>
      <c r="J157" s="64"/>
      <c r="K157" s="64"/>
      <c r="L157" s="64"/>
      <c r="M157" s="64"/>
      <c r="N157" s="64"/>
      <c r="O157" s="64"/>
      <c r="P157" s="64"/>
      <c r="Q157" s="64"/>
      <c r="R157" s="64"/>
      <c r="S157" s="64"/>
      <c r="T157" s="64"/>
      <c r="U157" s="64"/>
      <c r="V157" s="64"/>
      <c r="W157" s="64"/>
      <c r="X157" s="64"/>
      <c r="Y157" s="64"/>
      <c r="Z157" s="64"/>
      <c r="AA157" s="64"/>
    </row>
    <row r="158" spans="1:27" ht="12.75" customHeight="1" x14ac:dyDescent="0.2">
      <c r="A158" s="64"/>
      <c r="B158" s="80"/>
      <c r="C158" s="80"/>
      <c r="D158" s="80"/>
      <c r="E158" s="64"/>
      <c r="F158" s="64"/>
      <c r="G158" s="64"/>
      <c r="H158" s="64"/>
      <c r="I158" s="64"/>
      <c r="J158" s="64"/>
      <c r="K158" s="64"/>
      <c r="L158" s="64"/>
      <c r="M158" s="64"/>
      <c r="N158" s="64"/>
      <c r="O158" s="64"/>
      <c r="P158" s="64"/>
      <c r="Q158" s="64"/>
      <c r="R158" s="64"/>
      <c r="S158" s="64"/>
      <c r="T158" s="64"/>
      <c r="U158" s="64"/>
      <c r="V158" s="64"/>
      <c r="W158" s="64"/>
      <c r="X158" s="64"/>
      <c r="Y158" s="64"/>
      <c r="Z158" s="64"/>
      <c r="AA158" s="64"/>
    </row>
    <row r="159" spans="1:27" ht="12.75" customHeight="1" x14ac:dyDescent="0.2">
      <c r="A159" s="64"/>
      <c r="B159" s="80"/>
      <c r="C159" s="80"/>
      <c r="D159" s="80"/>
      <c r="E159" s="64"/>
      <c r="F159" s="64"/>
      <c r="G159" s="64"/>
      <c r="H159" s="64"/>
      <c r="I159" s="64"/>
      <c r="J159" s="64"/>
      <c r="K159" s="64"/>
      <c r="L159" s="64"/>
      <c r="M159" s="64"/>
      <c r="N159" s="64"/>
      <c r="O159" s="64"/>
      <c r="P159" s="64"/>
      <c r="Q159" s="64"/>
      <c r="R159" s="64"/>
      <c r="S159" s="64"/>
      <c r="T159" s="64"/>
      <c r="U159" s="64"/>
      <c r="V159" s="64"/>
      <c r="W159" s="64"/>
      <c r="X159" s="64"/>
      <c r="Y159" s="64"/>
      <c r="Z159" s="64"/>
      <c r="AA159" s="64"/>
    </row>
    <row r="160" spans="1:27" ht="12.75" customHeight="1" x14ac:dyDescent="0.2">
      <c r="A160" s="64"/>
      <c r="B160" s="80"/>
      <c r="C160" s="80"/>
      <c r="D160" s="80"/>
      <c r="E160" s="64"/>
      <c r="F160" s="64"/>
      <c r="G160" s="64"/>
      <c r="H160" s="64"/>
      <c r="I160" s="64"/>
      <c r="J160" s="64"/>
      <c r="K160" s="64"/>
      <c r="L160" s="64"/>
      <c r="M160" s="64"/>
      <c r="N160" s="64"/>
      <c r="O160" s="64"/>
      <c r="P160" s="64"/>
      <c r="Q160" s="64"/>
      <c r="R160" s="64"/>
      <c r="S160" s="64"/>
      <c r="T160" s="64"/>
      <c r="U160" s="64"/>
      <c r="V160" s="64"/>
      <c r="W160" s="64"/>
      <c r="X160" s="64"/>
      <c r="Y160" s="64"/>
      <c r="Z160" s="64"/>
      <c r="AA160" s="64"/>
    </row>
    <row r="161" spans="1:27" ht="12.75" customHeight="1" x14ac:dyDescent="0.2">
      <c r="A161" s="64"/>
      <c r="B161" s="80"/>
      <c r="C161" s="80"/>
      <c r="D161" s="80"/>
      <c r="E161" s="64"/>
      <c r="F161" s="64"/>
      <c r="G161" s="64"/>
      <c r="H161" s="64"/>
      <c r="I161" s="64"/>
      <c r="J161" s="64"/>
      <c r="K161" s="64"/>
      <c r="L161" s="64"/>
      <c r="M161" s="64"/>
      <c r="N161" s="64"/>
      <c r="O161" s="64"/>
      <c r="P161" s="64"/>
      <c r="Q161" s="64"/>
      <c r="R161" s="64"/>
      <c r="S161" s="64"/>
      <c r="T161" s="64"/>
      <c r="U161" s="64"/>
      <c r="V161" s="64"/>
      <c r="W161" s="64"/>
      <c r="X161" s="64"/>
      <c r="Y161" s="64"/>
      <c r="Z161" s="64"/>
      <c r="AA161" s="64"/>
    </row>
    <row r="162" spans="1:27" ht="12.75" customHeight="1" x14ac:dyDescent="0.2">
      <c r="A162" s="64"/>
      <c r="B162" s="80"/>
      <c r="C162" s="80"/>
      <c r="D162" s="80"/>
      <c r="E162" s="64"/>
      <c r="F162" s="64"/>
      <c r="G162" s="64"/>
      <c r="H162" s="64"/>
      <c r="I162" s="64"/>
      <c r="J162" s="64"/>
      <c r="K162" s="64"/>
      <c r="L162" s="64"/>
      <c r="M162" s="64"/>
      <c r="N162" s="64"/>
      <c r="O162" s="64"/>
      <c r="P162" s="64"/>
      <c r="Q162" s="64"/>
      <c r="R162" s="64"/>
      <c r="S162" s="64"/>
      <c r="T162" s="64"/>
      <c r="U162" s="64"/>
      <c r="V162" s="64"/>
      <c r="W162" s="64"/>
      <c r="X162" s="64"/>
      <c r="Y162" s="64"/>
      <c r="Z162" s="64"/>
      <c r="AA162" s="64"/>
    </row>
    <row r="163" spans="1:27" ht="12.75" customHeight="1" x14ac:dyDescent="0.2">
      <c r="A163" s="64"/>
      <c r="B163" s="80"/>
      <c r="C163" s="80"/>
      <c r="D163" s="80"/>
      <c r="E163" s="64"/>
      <c r="F163" s="64"/>
      <c r="G163" s="64"/>
      <c r="H163" s="64"/>
      <c r="I163" s="64"/>
      <c r="J163" s="64"/>
      <c r="K163" s="64"/>
      <c r="L163" s="64"/>
      <c r="M163" s="64"/>
      <c r="N163" s="64"/>
      <c r="O163" s="64"/>
      <c r="P163" s="64"/>
      <c r="Q163" s="64"/>
      <c r="R163" s="64"/>
      <c r="S163" s="64"/>
      <c r="T163" s="64"/>
      <c r="U163" s="64"/>
      <c r="V163" s="64"/>
      <c r="W163" s="64"/>
      <c r="X163" s="64"/>
      <c r="Y163" s="64"/>
      <c r="Z163" s="64"/>
      <c r="AA163" s="64"/>
    </row>
    <row r="164" spans="1:27" ht="12.75" customHeight="1" x14ac:dyDescent="0.2">
      <c r="A164" s="64"/>
      <c r="B164" s="80"/>
      <c r="C164" s="80"/>
      <c r="D164" s="80"/>
      <c r="E164" s="64"/>
      <c r="F164" s="64"/>
      <c r="G164" s="64"/>
      <c r="H164" s="64"/>
      <c r="I164" s="64"/>
      <c r="J164" s="64"/>
      <c r="K164" s="64"/>
      <c r="L164" s="64"/>
      <c r="M164" s="64"/>
      <c r="N164" s="64"/>
      <c r="O164" s="64"/>
      <c r="P164" s="64"/>
      <c r="Q164" s="64"/>
      <c r="R164" s="64"/>
      <c r="S164" s="64"/>
      <c r="T164" s="64"/>
      <c r="U164" s="64"/>
      <c r="V164" s="64"/>
      <c r="W164" s="64"/>
      <c r="X164" s="64"/>
      <c r="Y164" s="64"/>
      <c r="Z164" s="64"/>
      <c r="AA164" s="64"/>
    </row>
    <row r="165" spans="1:27" ht="12.75" customHeight="1" x14ac:dyDescent="0.2">
      <c r="A165" s="64"/>
      <c r="B165" s="80"/>
      <c r="C165" s="80"/>
      <c r="D165" s="80"/>
      <c r="E165" s="64"/>
      <c r="F165" s="64"/>
      <c r="G165" s="64"/>
      <c r="H165" s="64"/>
      <c r="I165" s="64"/>
      <c r="J165" s="64"/>
      <c r="K165" s="64"/>
      <c r="L165" s="64"/>
      <c r="M165" s="64"/>
      <c r="N165" s="64"/>
      <c r="O165" s="64"/>
      <c r="P165" s="64"/>
      <c r="Q165" s="64"/>
      <c r="R165" s="64"/>
      <c r="S165" s="64"/>
      <c r="T165" s="64"/>
      <c r="U165" s="64"/>
      <c r="V165" s="64"/>
      <c r="W165" s="64"/>
      <c r="X165" s="64"/>
      <c r="Y165" s="64"/>
      <c r="Z165" s="64"/>
      <c r="AA165" s="64"/>
    </row>
    <row r="166" spans="1:27" ht="12.75" customHeight="1" x14ac:dyDescent="0.2">
      <c r="A166" s="64"/>
      <c r="B166" s="80"/>
      <c r="C166" s="80"/>
      <c r="D166" s="80"/>
      <c r="E166" s="64"/>
      <c r="F166" s="64"/>
      <c r="G166" s="64"/>
      <c r="H166" s="64"/>
      <c r="I166" s="64"/>
      <c r="J166" s="64"/>
      <c r="K166" s="64"/>
      <c r="L166" s="64"/>
      <c r="M166" s="64"/>
      <c r="N166" s="64"/>
      <c r="O166" s="64"/>
      <c r="P166" s="64"/>
      <c r="Q166" s="64"/>
      <c r="R166" s="64"/>
      <c r="S166" s="64"/>
      <c r="T166" s="64"/>
      <c r="U166" s="64"/>
      <c r="V166" s="64"/>
      <c r="W166" s="64"/>
      <c r="X166" s="64"/>
      <c r="Y166" s="64"/>
      <c r="Z166" s="64"/>
      <c r="AA166" s="64"/>
    </row>
    <row r="167" spans="1:27" ht="12.75" customHeight="1" x14ac:dyDescent="0.2">
      <c r="A167" s="64"/>
      <c r="B167" s="80"/>
      <c r="C167" s="80"/>
      <c r="D167" s="80"/>
      <c r="E167" s="64"/>
      <c r="F167" s="64"/>
      <c r="G167" s="64"/>
      <c r="H167" s="64"/>
      <c r="I167" s="64"/>
      <c r="J167" s="64"/>
      <c r="K167" s="64"/>
      <c r="L167" s="64"/>
      <c r="M167" s="64"/>
      <c r="N167" s="64"/>
      <c r="O167" s="64"/>
      <c r="P167" s="64"/>
      <c r="Q167" s="64"/>
      <c r="R167" s="64"/>
      <c r="S167" s="64"/>
      <c r="T167" s="64"/>
      <c r="U167" s="64"/>
      <c r="V167" s="64"/>
      <c r="W167" s="64"/>
      <c r="X167" s="64"/>
      <c r="Y167" s="64"/>
      <c r="Z167" s="64"/>
      <c r="AA167" s="64"/>
    </row>
    <row r="168" spans="1:27" ht="12.75" customHeight="1" x14ac:dyDescent="0.2">
      <c r="A168" s="64"/>
      <c r="B168" s="80"/>
      <c r="C168" s="80"/>
      <c r="D168" s="80"/>
      <c r="E168" s="64"/>
      <c r="F168" s="64"/>
      <c r="G168" s="64"/>
      <c r="H168" s="64"/>
      <c r="I168" s="64"/>
      <c r="J168" s="64"/>
      <c r="K168" s="64"/>
      <c r="L168" s="64"/>
      <c r="M168" s="64"/>
      <c r="N168" s="64"/>
      <c r="O168" s="64"/>
      <c r="P168" s="64"/>
      <c r="Q168" s="64"/>
      <c r="R168" s="64"/>
      <c r="S168" s="64"/>
      <c r="T168" s="64"/>
      <c r="U168" s="64"/>
      <c r="V168" s="64"/>
      <c r="W168" s="64"/>
      <c r="X168" s="64"/>
      <c r="Y168" s="64"/>
      <c r="Z168" s="64"/>
      <c r="AA168" s="64"/>
    </row>
    <row r="169" spans="1:27" ht="12.75" customHeight="1" x14ac:dyDescent="0.2">
      <c r="A169" s="64"/>
      <c r="B169" s="80"/>
      <c r="C169" s="80"/>
      <c r="D169" s="80"/>
      <c r="E169" s="64"/>
      <c r="F169" s="64"/>
      <c r="G169" s="64"/>
      <c r="H169" s="64"/>
      <c r="I169" s="64"/>
      <c r="J169" s="64"/>
      <c r="K169" s="64"/>
      <c r="L169" s="64"/>
      <c r="M169" s="64"/>
      <c r="N169" s="64"/>
      <c r="O169" s="64"/>
      <c r="P169" s="64"/>
      <c r="Q169" s="64"/>
      <c r="R169" s="64"/>
      <c r="S169" s="64"/>
      <c r="T169" s="64"/>
      <c r="U169" s="64"/>
      <c r="V169" s="64"/>
      <c r="W169" s="64"/>
      <c r="X169" s="64"/>
      <c r="Y169" s="64"/>
      <c r="Z169" s="64"/>
      <c r="AA169" s="64"/>
    </row>
    <row r="170" spans="1:27" ht="12.75" customHeight="1" x14ac:dyDescent="0.2">
      <c r="A170" s="64"/>
      <c r="B170" s="80"/>
      <c r="C170" s="80"/>
      <c r="D170" s="80"/>
      <c r="E170" s="64"/>
      <c r="F170" s="64"/>
      <c r="G170" s="64"/>
      <c r="H170" s="64"/>
      <c r="I170" s="64"/>
      <c r="J170" s="64"/>
      <c r="K170" s="64"/>
      <c r="L170" s="64"/>
      <c r="M170" s="64"/>
      <c r="N170" s="64"/>
      <c r="O170" s="64"/>
      <c r="P170" s="64"/>
      <c r="Q170" s="64"/>
      <c r="R170" s="64"/>
      <c r="S170" s="64"/>
      <c r="T170" s="64"/>
      <c r="U170" s="64"/>
      <c r="V170" s="64"/>
      <c r="W170" s="64"/>
      <c r="X170" s="64"/>
      <c r="Y170" s="64"/>
      <c r="Z170" s="64"/>
      <c r="AA170" s="64"/>
    </row>
    <row r="171" spans="1:27" ht="12.75" customHeight="1" x14ac:dyDescent="0.2">
      <c r="A171" s="64"/>
      <c r="B171" s="80"/>
      <c r="C171" s="80"/>
      <c r="D171" s="80"/>
      <c r="E171" s="64"/>
      <c r="F171" s="64"/>
      <c r="G171" s="64"/>
      <c r="H171" s="64"/>
      <c r="I171" s="64"/>
      <c r="J171" s="64"/>
      <c r="K171" s="64"/>
      <c r="L171" s="64"/>
      <c r="M171" s="64"/>
      <c r="N171" s="64"/>
      <c r="O171" s="64"/>
      <c r="P171" s="64"/>
      <c r="Q171" s="64"/>
      <c r="R171" s="64"/>
      <c r="S171" s="64"/>
      <c r="T171" s="64"/>
      <c r="U171" s="64"/>
      <c r="V171" s="64"/>
      <c r="W171" s="64"/>
      <c r="X171" s="64"/>
      <c r="Y171" s="64"/>
      <c r="Z171" s="64"/>
      <c r="AA171" s="64"/>
    </row>
    <row r="172" spans="1:27" ht="12.75" customHeight="1" x14ac:dyDescent="0.2">
      <c r="A172" s="64"/>
      <c r="B172" s="80"/>
      <c r="C172" s="80"/>
      <c r="D172" s="80"/>
      <c r="E172" s="64"/>
      <c r="F172" s="64"/>
      <c r="G172" s="64"/>
      <c r="H172" s="64"/>
      <c r="I172" s="64"/>
      <c r="J172" s="64"/>
      <c r="K172" s="64"/>
      <c r="L172" s="64"/>
      <c r="M172" s="64"/>
      <c r="N172" s="64"/>
      <c r="O172" s="64"/>
      <c r="P172" s="64"/>
      <c r="Q172" s="64"/>
      <c r="R172" s="64"/>
      <c r="S172" s="64"/>
      <c r="T172" s="64"/>
      <c r="U172" s="64"/>
      <c r="V172" s="64"/>
      <c r="W172" s="64"/>
      <c r="X172" s="64"/>
      <c r="Y172" s="64"/>
      <c r="Z172" s="64"/>
      <c r="AA172" s="64"/>
    </row>
    <row r="173" spans="1:27" ht="12.75" customHeight="1" x14ac:dyDescent="0.2">
      <c r="A173" s="64"/>
      <c r="B173" s="80"/>
      <c r="C173" s="80"/>
      <c r="D173" s="80"/>
      <c r="E173" s="64"/>
      <c r="F173" s="64"/>
      <c r="G173" s="64"/>
      <c r="H173" s="64"/>
      <c r="I173" s="64"/>
      <c r="J173" s="64"/>
      <c r="K173" s="64"/>
      <c r="L173" s="64"/>
      <c r="M173" s="64"/>
      <c r="N173" s="64"/>
      <c r="O173" s="64"/>
      <c r="P173" s="64"/>
      <c r="Q173" s="64"/>
      <c r="R173" s="64"/>
      <c r="S173" s="64"/>
      <c r="T173" s="64"/>
      <c r="U173" s="64"/>
      <c r="V173" s="64"/>
      <c r="W173" s="64"/>
      <c r="X173" s="64"/>
      <c r="Y173" s="64"/>
      <c r="Z173" s="64"/>
      <c r="AA173" s="64"/>
    </row>
    <row r="174" spans="1:27" ht="12.75" customHeight="1" x14ac:dyDescent="0.2">
      <c r="A174" s="64"/>
      <c r="B174" s="80"/>
      <c r="C174" s="80"/>
      <c r="D174" s="80"/>
      <c r="E174" s="64"/>
      <c r="F174" s="64"/>
      <c r="G174" s="64"/>
      <c r="H174" s="64"/>
      <c r="I174" s="64"/>
      <c r="J174" s="64"/>
      <c r="K174" s="64"/>
      <c r="L174" s="64"/>
      <c r="M174" s="64"/>
      <c r="N174" s="64"/>
      <c r="O174" s="64"/>
      <c r="P174" s="64"/>
      <c r="Q174" s="64"/>
      <c r="R174" s="64"/>
      <c r="S174" s="64"/>
      <c r="T174" s="64"/>
      <c r="U174" s="64"/>
      <c r="V174" s="64"/>
      <c r="W174" s="64"/>
      <c r="X174" s="64"/>
      <c r="Y174" s="64"/>
      <c r="Z174" s="64"/>
      <c r="AA174" s="64"/>
    </row>
    <row r="175" spans="1:27" ht="12.75" customHeight="1" x14ac:dyDescent="0.2">
      <c r="A175" s="64"/>
      <c r="B175" s="80"/>
      <c r="C175" s="80"/>
      <c r="D175" s="80"/>
      <c r="E175" s="64"/>
      <c r="F175" s="64"/>
      <c r="G175" s="64"/>
      <c r="H175" s="64"/>
      <c r="I175" s="64"/>
      <c r="J175" s="64"/>
      <c r="K175" s="64"/>
      <c r="L175" s="64"/>
      <c r="M175" s="64"/>
      <c r="N175" s="64"/>
      <c r="O175" s="64"/>
      <c r="P175" s="64"/>
      <c r="Q175" s="64"/>
      <c r="R175" s="64"/>
      <c r="S175" s="64"/>
      <c r="T175" s="64"/>
      <c r="U175" s="64"/>
      <c r="V175" s="64"/>
      <c r="W175" s="64"/>
      <c r="X175" s="64"/>
      <c r="Y175" s="64"/>
      <c r="Z175" s="64"/>
      <c r="AA175" s="64"/>
    </row>
    <row r="176" spans="1:27" ht="12.75" customHeight="1" x14ac:dyDescent="0.2">
      <c r="A176" s="64"/>
      <c r="B176" s="80"/>
      <c r="C176" s="80"/>
      <c r="D176" s="80"/>
      <c r="E176" s="64"/>
      <c r="F176" s="64"/>
      <c r="G176" s="64"/>
      <c r="H176" s="64"/>
      <c r="I176" s="64"/>
      <c r="J176" s="64"/>
      <c r="K176" s="64"/>
      <c r="L176" s="64"/>
      <c r="M176" s="64"/>
      <c r="N176" s="64"/>
      <c r="O176" s="64"/>
      <c r="P176" s="64"/>
      <c r="Q176" s="64"/>
      <c r="R176" s="64"/>
      <c r="S176" s="64"/>
      <c r="T176" s="64"/>
      <c r="U176" s="64"/>
      <c r="V176" s="64"/>
      <c r="W176" s="64"/>
      <c r="X176" s="64"/>
      <c r="Y176" s="64"/>
      <c r="Z176" s="64"/>
      <c r="AA176" s="64"/>
    </row>
    <row r="177" spans="1:27" ht="12.75" customHeight="1" x14ac:dyDescent="0.2">
      <c r="A177" s="64"/>
      <c r="B177" s="80"/>
      <c r="C177" s="80"/>
      <c r="D177" s="80"/>
      <c r="E177" s="64"/>
      <c r="F177" s="64"/>
      <c r="G177" s="64"/>
      <c r="H177" s="64"/>
      <c r="I177" s="64"/>
      <c r="J177" s="64"/>
      <c r="K177" s="64"/>
      <c r="L177" s="64"/>
      <c r="M177" s="64"/>
      <c r="N177" s="64"/>
      <c r="O177" s="64"/>
      <c r="P177" s="64"/>
      <c r="Q177" s="64"/>
      <c r="R177" s="64"/>
      <c r="S177" s="64"/>
      <c r="T177" s="64"/>
      <c r="U177" s="64"/>
      <c r="V177" s="64"/>
      <c r="W177" s="64"/>
      <c r="X177" s="64"/>
      <c r="Y177" s="64"/>
      <c r="Z177" s="64"/>
      <c r="AA177" s="64"/>
    </row>
    <row r="178" spans="1:27" ht="12.75" customHeight="1" x14ac:dyDescent="0.2">
      <c r="A178" s="64"/>
      <c r="B178" s="80"/>
      <c r="C178" s="80"/>
      <c r="D178" s="80"/>
      <c r="E178" s="64"/>
      <c r="F178" s="64"/>
      <c r="G178" s="64"/>
      <c r="H178" s="64"/>
      <c r="I178" s="64"/>
      <c r="J178" s="64"/>
      <c r="K178" s="64"/>
      <c r="L178" s="64"/>
      <c r="M178" s="64"/>
      <c r="N178" s="64"/>
      <c r="O178" s="64"/>
      <c r="P178" s="64"/>
      <c r="Q178" s="64"/>
      <c r="R178" s="64"/>
      <c r="S178" s="64"/>
      <c r="T178" s="64"/>
      <c r="U178" s="64"/>
      <c r="V178" s="64"/>
      <c r="W178" s="64"/>
      <c r="X178" s="64"/>
      <c r="Y178" s="64"/>
      <c r="Z178" s="64"/>
      <c r="AA178" s="64"/>
    </row>
    <row r="179" spans="1:27" ht="12.75" customHeight="1" x14ac:dyDescent="0.2">
      <c r="A179" s="64"/>
      <c r="B179" s="80"/>
      <c r="C179" s="80"/>
      <c r="D179" s="80"/>
      <c r="E179" s="64"/>
      <c r="F179" s="64"/>
      <c r="G179" s="64"/>
      <c r="H179" s="64"/>
      <c r="I179" s="64"/>
      <c r="J179" s="64"/>
      <c r="K179" s="64"/>
      <c r="L179" s="64"/>
      <c r="M179" s="64"/>
      <c r="N179" s="64"/>
      <c r="O179" s="64"/>
      <c r="P179" s="64"/>
      <c r="Q179" s="64"/>
      <c r="R179" s="64"/>
      <c r="S179" s="64"/>
      <c r="T179" s="64"/>
      <c r="U179" s="64"/>
      <c r="V179" s="64"/>
      <c r="W179" s="64"/>
      <c r="X179" s="64"/>
      <c r="Y179" s="64"/>
      <c r="Z179" s="64"/>
      <c r="AA179" s="64"/>
    </row>
    <row r="180" spans="1:27" ht="12.75" customHeight="1" x14ac:dyDescent="0.2">
      <c r="A180" s="64"/>
      <c r="B180" s="80"/>
      <c r="C180" s="80"/>
      <c r="D180" s="80"/>
      <c r="E180" s="64"/>
      <c r="F180" s="64"/>
      <c r="G180" s="64"/>
      <c r="H180" s="64"/>
      <c r="I180" s="64"/>
      <c r="J180" s="64"/>
      <c r="K180" s="64"/>
      <c r="L180" s="64"/>
      <c r="M180" s="64"/>
      <c r="N180" s="64"/>
      <c r="O180" s="64"/>
      <c r="P180" s="64"/>
      <c r="Q180" s="64"/>
      <c r="R180" s="64"/>
      <c r="S180" s="64"/>
      <c r="T180" s="64"/>
      <c r="U180" s="64"/>
      <c r="V180" s="64"/>
      <c r="W180" s="64"/>
      <c r="X180" s="64"/>
      <c r="Y180" s="64"/>
      <c r="Z180" s="64"/>
      <c r="AA180" s="64"/>
    </row>
    <row r="181" spans="1:27" ht="12.75" customHeight="1" x14ac:dyDescent="0.2">
      <c r="A181" s="64"/>
      <c r="B181" s="80"/>
      <c r="C181" s="80"/>
      <c r="D181" s="80"/>
      <c r="E181" s="64"/>
      <c r="F181" s="64"/>
      <c r="G181" s="64"/>
      <c r="H181" s="64"/>
      <c r="I181" s="64"/>
      <c r="J181" s="64"/>
      <c r="K181" s="64"/>
      <c r="L181" s="64"/>
      <c r="M181" s="64"/>
      <c r="N181" s="64"/>
      <c r="O181" s="64"/>
      <c r="P181" s="64"/>
      <c r="Q181" s="64"/>
      <c r="R181" s="64"/>
      <c r="S181" s="64"/>
      <c r="T181" s="64"/>
      <c r="U181" s="64"/>
      <c r="V181" s="64"/>
      <c r="W181" s="64"/>
      <c r="X181" s="64"/>
      <c r="Y181" s="64"/>
      <c r="Z181" s="64"/>
      <c r="AA181" s="64"/>
    </row>
    <row r="182" spans="1:27" ht="12.75" customHeight="1" x14ac:dyDescent="0.2">
      <c r="A182" s="64"/>
      <c r="B182" s="80"/>
      <c r="C182" s="80"/>
      <c r="D182" s="80"/>
      <c r="E182" s="64"/>
      <c r="F182" s="64"/>
      <c r="G182" s="64"/>
      <c r="H182" s="64"/>
      <c r="I182" s="64"/>
      <c r="J182" s="64"/>
      <c r="K182" s="64"/>
      <c r="L182" s="64"/>
      <c r="M182" s="64"/>
      <c r="N182" s="64"/>
      <c r="O182" s="64"/>
      <c r="P182" s="64"/>
      <c r="Q182" s="64"/>
      <c r="R182" s="64"/>
      <c r="S182" s="64"/>
      <c r="T182" s="64"/>
      <c r="U182" s="64"/>
      <c r="V182" s="64"/>
      <c r="W182" s="64"/>
      <c r="X182" s="64"/>
      <c r="Y182" s="64"/>
      <c r="Z182" s="64"/>
      <c r="AA182" s="64"/>
    </row>
    <row r="183" spans="1:27" ht="12.75" customHeight="1" x14ac:dyDescent="0.2">
      <c r="A183" s="64"/>
      <c r="B183" s="80"/>
      <c r="C183" s="80"/>
      <c r="D183" s="80"/>
      <c r="E183" s="64"/>
      <c r="F183" s="64"/>
      <c r="G183" s="64"/>
      <c r="H183" s="64"/>
      <c r="I183" s="64"/>
      <c r="J183" s="64"/>
      <c r="K183" s="64"/>
      <c r="L183" s="64"/>
      <c r="M183" s="64"/>
      <c r="N183" s="64"/>
      <c r="O183" s="64"/>
      <c r="P183" s="64"/>
      <c r="Q183" s="64"/>
      <c r="R183" s="64"/>
      <c r="S183" s="64"/>
      <c r="T183" s="64"/>
      <c r="U183" s="64"/>
      <c r="V183" s="64"/>
      <c r="W183" s="64"/>
      <c r="X183" s="64"/>
      <c r="Y183" s="64"/>
      <c r="Z183" s="64"/>
      <c r="AA183" s="64"/>
    </row>
    <row r="184" spans="1:27" ht="12.75" customHeight="1" x14ac:dyDescent="0.2">
      <c r="A184" s="64"/>
      <c r="B184" s="80"/>
      <c r="C184" s="80"/>
      <c r="D184" s="80"/>
      <c r="E184" s="64"/>
      <c r="F184" s="64"/>
      <c r="G184" s="64"/>
      <c r="H184" s="64"/>
      <c r="I184" s="64"/>
      <c r="J184" s="64"/>
      <c r="K184" s="64"/>
      <c r="L184" s="64"/>
      <c r="M184" s="64"/>
      <c r="N184" s="64"/>
      <c r="O184" s="64"/>
      <c r="P184" s="64"/>
      <c r="Q184" s="64"/>
      <c r="R184" s="64"/>
      <c r="S184" s="64"/>
      <c r="T184" s="64"/>
      <c r="U184" s="64"/>
      <c r="V184" s="64"/>
      <c r="W184" s="64"/>
      <c r="X184" s="64"/>
      <c r="Y184" s="64"/>
      <c r="Z184" s="64"/>
      <c r="AA184" s="64"/>
    </row>
    <row r="185" spans="1:27" ht="12.75" customHeight="1" x14ac:dyDescent="0.2">
      <c r="A185" s="64"/>
      <c r="B185" s="80"/>
      <c r="C185" s="80"/>
      <c r="D185" s="80"/>
      <c r="E185" s="64"/>
      <c r="F185" s="64"/>
      <c r="G185" s="64"/>
      <c r="H185" s="64"/>
      <c r="I185" s="64"/>
      <c r="J185" s="64"/>
      <c r="K185" s="64"/>
      <c r="L185" s="64"/>
      <c r="M185" s="64"/>
      <c r="N185" s="64"/>
      <c r="O185" s="64"/>
      <c r="P185" s="64"/>
      <c r="Q185" s="64"/>
      <c r="R185" s="64"/>
      <c r="S185" s="64"/>
      <c r="T185" s="64"/>
      <c r="U185" s="64"/>
      <c r="V185" s="64"/>
      <c r="W185" s="64"/>
      <c r="X185" s="64"/>
      <c r="Y185" s="64"/>
      <c r="Z185" s="64"/>
      <c r="AA185" s="64"/>
    </row>
    <row r="186" spans="1:27" ht="12.75" customHeight="1" x14ac:dyDescent="0.2">
      <c r="A186" s="64"/>
      <c r="B186" s="80"/>
      <c r="C186" s="80"/>
      <c r="D186" s="80"/>
      <c r="E186" s="64"/>
      <c r="F186" s="64"/>
      <c r="G186" s="64"/>
      <c r="H186" s="64"/>
      <c r="I186" s="64"/>
      <c r="J186" s="64"/>
      <c r="K186" s="64"/>
      <c r="L186" s="64"/>
      <c r="M186" s="64"/>
      <c r="N186" s="64"/>
      <c r="O186" s="64"/>
      <c r="P186" s="64"/>
      <c r="Q186" s="64"/>
      <c r="R186" s="64"/>
      <c r="S186" s="64"/>
      <c r="T186" s="64"/>
      <c r="U186" s="64"/>
      <c r="V186" s="64"/>
      <c r="W186" s="64"/>
      <c r="X186" s="64"/>
      <c r="Y186" s="64"/>
      <c r="Z186" s="64"/>
      <c r="AA186" s="64"/>
    </row>
    <row r="187" spans="1:27" ht="12.75" customHeight="1" x14ac:dyDescent="0.2">
      <c r="A187" s="64"/>
      <c r="B187" s="80"/>
      <c r="C187" s="80"/>
      <c r="D187" s="80"/>
      <c r="E187" s="64"/>
      <c r="F187" s="64"/>
      <c r="G187" s="64"/>
      <c r="H187" s="64"/>
      <c r="I187" s="64"/>
      <c r="J187" s="64"/>
      <c r="K187" s="64"/>
      <c r="L187" s="64"/>
      <c r="M187" s="64"/>
      <c r="N187" s="64"/>
      <c r="O187" s="64"/>
      <c r="P187" s="64"/>
      <c r="Q187" s="64"/>
      <c r="R187" s="64"/>
      <c r="S187" s="64"/>
      <c r="T187" s="64"/>
      <c r="U187" s="64"/>
      <c r="V187" s="64"/>
      <c r="W187" s="64"/>
      <c r="X187" s="64"/>
      <c r="Y187" s="64"/>
      <c r="Z187" s="64"/>
      <c r="AA187" s="64"/>
    </row>
    <row r="188" spans="1:27" ht="12.75" customHeight="1" x14ac:dyDescent="0.2">
      <c r="A188" s="64"/>
      <c r="B188" s="80"/>
      <c r="C188" s="80"/>
      <c r="D188" s="80"/>
      <c r="E188" s="64"/>
      <c r="F188" s="64"/>
      <c r="G188" s="64"/>
      <c r="H188" s="64"/>
      <c r="I188" s="64"/>
      <c r="J188" s="64"/>
      <c r="K188" s="64"/>
      <c r="L188" s="64"/>
      <c r="M188" s="64"/>
      <c r="N188" s="64"/>
      <c r="O188" s="64"/>
      <c r="P188" s="64"/>
      <c r="Q188" s="64"/>
      <c r="R188" s="64"/>
      <c r="S188" s="64"/>
      <c r="T188" s="64"/>
      <c r="U188" s="64"/>
      <c r="V188" s="64"/>
      <c r="W188" s="64"/>
      <c r="X188" s="64"/>
      <c r="Y188" s="64"/>
      <c r="Z188" s="64"/>
      <c r="AA188" s="64"/>
    </row>
    <row r="189" spans="1:27" ht="12.75" customHeight="1" x14ac:dyDescent="0.2">
      <c r="A189" s="64"/>
      <c r="B189" s="80"/>
      <c r="C189" s="80"/>
      <c r="D189" s="80"/>
      <c r="E189" s="64"/>
      <c r="F189" s="64"/>
      <c r="G189" s="64"/>
      <c r="H189" s="64"/>
      <c r="I189" s="64"/>
      <c r="J189" s="64"/>
      <c r="K189" s="64"/>
      <c r="L189" s="64"/>
      <c r="M189" s="64"/>
      <c r="N189" s="64"/>
      <c r="O189" s="64"/>
      <c r="P189" s="64"/>
      <c r="Q189" s="64"/>
      <c r="R189" s="64"/>
      <c r="S189" s="64"/>
      <c r="T189" s="64"/>
      <c r="U189" s="64"/>
      <c r="V189" s="64"/>
      <c r="W189" s="64"/>
      <c r="X189" s="64"/>
      <c r="Y189" s="64"/>
      <c r="Z189" s="64"/>
      <c r="AA189" s="64"/>
    </row>
    <row r="190" spans="1:27" ht="12.75" customHeight="1" x14ac:dyDescent="0.2">
      <c r="A190" s="64"/>
      <c r="B190" s="80"/>
      <c r="C190" s="80"/>
      <c r="D190" s="80"/>
      <c r="E190" s="64"/>
      <c r="F190" s="64"/>
      <c r="G190" s="64"/>
      <c r="H190" s="64"/>
      <c r="I190" s="64"/>
      <c r="J190" s="64"/>
      <c r="K190" s="64"/>
      <c r="L190" s="64"/>
      <c r="M190" s="64"/>
      <c r="N190" s="64"/>
      <c r="O190" s="64"/>
      <c r="P190" s="64"/>
      <c r="Q190" s="64"/>
      <c r="R190" s="64"/>
      <c r="S190" s="64"/>
      <c r="T190" s="64"/>
      <c r="U190" s="64"/>
      <c r="V190" s="64"/>
      <c r="W190" s="64"/>
      <c r="X190" s="64"/>
      <c r="Y190" s="64"/>
      <c r="Z190" s="64"/>
      <c r="AA190" s="64"/>
    </row>
    <row r="191" spans="1:27" ht="12.75" customHeight="1" x14ac:dyDescent="0.2">
      <c r="A191" s="64"/>
      <c r="B191" s="80"/>
      <c r="C191" s="80"/>
      <c r="D191" s="80"/>
      <c r="E191" s="64"/>
      <c r="F191" s="64"/>
      <c r="G191" s="64"/>
      <c r="H191" s="64"/>
      <c r="I191" s="64"/>
      <c r="J191" s="64"/>
      <c r="K191" s="64"/>
      <c r="L191" s="64"/>
      <c r="M191" s="64"/>
      <c r="N191" s="64"/>
      <c r="O191" s="64"/>
      <c r="P191" s="64"/>
      <c r="Q191" s="64"/>
      <c r="R191" s="64"/>
      <c r="S191" s="64"/>
      <c r="T191" s="64"/>
      <c r="U191" s="64"/>
      <c r="V191" s="64"/>
      <c r="W191" s="64"/>
      <c r="X191" s="64"/>
      <c r="Y191" s="64"/>
      <c r="Z191" s="64"/>
      <c r="AA191" s="64"/>
    </row>
    <row r="192" spans="1:27" ht="12.75" customHeight="1" x14ac:dyDescent="0.2">
      <c r="A192" s="64"/>
      <c r="B192" s="80"/>
      <c r="C192" s="80"/>
      <c r="D192" s="80"/>
      <c r="E192" s="64"/>
      <c r="F192" s="64"/>
      <c r="G192" s="64"/>
      <c r="H192" s="64"/>
      <c r="I192" s="64"/>
      <c r="J192" s="64"/>
      <c r="K192" s="64"/>
      <c r="L192" s="64"/>
      <c r="M192" s="64"/>
      <c r="N192" s="64"/>
      <c r="O192" s="64"/>
      <c r="P192" s="64"/>
      <c r="Q192" s="64"/>
      <c r="R192" s="64"/>
      <c r="S192" s="64"/>
      <c r="T192" s="64"/>
      <c r="U192" s="64"/>
      <c r="V192" s="64"/>
      <c r="W192" s="64"/>
      <c r="X192" s="64"/>
      <c r="Y192" s="64"/>
      <c r="Z192" s="64"/>
      <c r="AA192" s="64"/>
    </row>
    <row r="193" spans="1:27" ht="12.75" customHeight="1" x14ac:dyDescent="0.2">
      <c r="A193" s="64"/>
      <c r="B193" s="80"/>
      <c r="C193" s="80"/>
      <c r="D193" s="80"/>
      <c r="E193" s="64"/>
      <c r="F193" s="64"/>
      <c r="G193" s="64"/>
      <c r="H193" s="64"/>
      <c r="I193" s="64"/>
      <c r="J193" s="64"/>
      <c r="K193" s="64"/>
      <c r="L193" s="64"/>
      <c r="M193" s="64"/>
      <c r="N193" s="64"/>
      <c r="O193" s="64"/>
      <c r="P193" s="64"/>
      <c r="Q193" s="64"/>
      <c r="R193" s="64"/>
      <c r="S193" s="64"/>
      <c r="T193" s="64"/>
      <c r="U193" s="64"/>
      <c r="V193" s="64"/>
      <c r="W193" s="64"/>
      <c r="X193" s="64"/>
      <c r="Y193" s="64"/>
      <c r="Z193" s="64"/>
      <c r="AA193" s="64"/>
    </row>
    <row r="194" spans="1:27" ht="12.75" customHeight="1" x14ac:dyDescent="0.2">
      <c r="A194" s="64"/>
      <c r="B194" s="80"/>
      <c r="C194" s="80"/>
      <c r="D194" s="80"/>
      <c r="E194" s="64"/>
      <c r="F194" s="64"/>
      <c r="G194" s="64"/>
      <c r="H194" s="64"/>
      <c r="I194" s="64"/>
      <c r="J194" s="64"/>
      <c r="K194" s="64"/>
      <c r="L194" s="64"/>
      <c r="M194" s="64"/>
      <c r="N194" s="64"/>
      <c r="O194" s="64"/>
      <c r="P194" s="64"/>
      <c r="Q194" s="64"/>
      <c r="R194" s="64"/>
      <c r="S194" s="64"/>
      <c r="T194" s="64"/>
      <c r="U194" s="64"/>
      <c r="V194" s="64"/>
      <c r="W194" s="64"/>
      <c r="X194" s="64"/>
      <c r="Y194" s="64"/>
      <c r="Z194" s="64"/>
      <c r="AA194" s="64"/>
    </row>
    <row r="195" spans="1:27" ht="12.75" customHeight="1" x14ac:dyDescent="0.2">
      <c r="A195" s="64"/>
      <c r="B195" s="80"/>
      <c r="C195" s="80"/>
      <c r="D195" s="80"/>
      <c r="E195" s="64"/>
      <c r="F195" s="64"/>
      <c r="G195" s="64"/>
      <c r="H195" s="64"/>
      <c r="I195" s="64"/>
      <c r="J195" s="64"/>
      <c r="K195" s="64"/>
      <c r="L195" s="64"/>
      <c r="M195" s="64"/>
      <c r="N195" s="64"/>
      <c r="O195" s="64"/>
      <c r="P195" s="64"/>
      <c r="Q195" s="64"/>
      <c r="R195" s="64"/>
      <c r="S195" s="64"/>
      <c r="T195" s="64"/>
      <c r="U195" s="64"/>
      <c r="V195" s="64"/>
      <c r="W195" s="64"/>
      <c r="X195" s="64"/>
      <c r="Y195" s="64"/>
      <c r="Z195" s="64"/>
      <c r="AA195" s="64"/>
    </row>
    <row r="196" spans="1:27" ht="12.75" customHeight="1" x14ac:dyDescent="0.2">
      <c r="A196" s="64"/>
      <c r="B196" s="80"/>
      <c r="C196" s="80"/>
      <c r="D196" s="80"/>
      <c r="E196" s="64"/>
      <c r="F196" s="64"/>
      <c r="G196" s="64"/>
      <c r="H196" s="64"/>
      <c r="I196" s="64"/>
      <c r="J196" s="64"/>
      <c r="K196" s="64"/>
      <c r="L196" s="64"/>
      <c r="M196" s="64"/>
      <c r="N196" s="64"/>
      <c r="O196" s="64"/>
      <c r="P196" s="64"/>
      <c r="Q196" s="64"/>
      <c r="R196" s="64"/>
      <c r="S196" s="64"/>
      <c r="T196" s="64"/>
      <c r="U196" s="64"/>
      <c r="V196" s="64"/>
      <c r="W196" s="64"/>
      <c r="X196" s="64"/>
      <c r="Y196" s="64"/>
      <c r="Z196" s="64"/>
      <c r="AA196" s="64"/>
    </row>
    <row r="197" spans="1:27" ht="12.75" customHeight="1" x14ac:dyDescent="0.2">
      <c r="A197" s="64"/>
      <c r="B197" s="80"/>
      <c r="C197" s="80"/>
      <c r="D197" s="80"/>
      <c r="E197" s="64"/>
      <c r="F197" s="64"/>
      <c r="G197" s="64"/>
      <c r="H197" s="64"/>
      <c r="I197" s="64"/>
      <c r="J197" s="64"/>
      <c r="K197" s="64"/>
      <c r="L197" s="64"/>
      <c r="M197" s="64"/>
      <c r="N197" s="64"/>
      <c r="O197" s="64"/>
      <c r="P197" s="64"/>
      <c r="Q197" s="64"/>
      <c r="R197" s="64"/>
      <c r="S197" s="64"/>
      <c r="T197" s="64"/>
      <c r="U197" s="64"/>
      <c r="V197" s="64"/>
      <c r="W197" s="64"/>
      <c r="X197" s="64"/>
      <c r="Y197" s="64"/>
      <c r="Z197" s="64"/>
      <c r="AA197" s="64"/>
    </row>
    <row r="198" spans="1:27" ht="12.75" customHeight="1" x14ac:dyDescent="0.2">
      <c r="A198" s="64"/>
      <c r="B198" s="80"/>
      <c r="C198" s="80"/>
      <c r="D198" s="80"/>
      <c r="E198" s="64"/>
      <c r="F198" s="64"/>
      <c r="G198" s="64"/>
      <c r="H198" s="64"/>
      <c r="I198" s="64"/>
      <c r="J198" s="64"/>
      <c r="K198" s="64"/>
      <c r="L198" s="64"/>
      <c r="M198" s="64"/>
      <c r="N198" s="64"/>
      <c r="O198" s="64"/>
      <c r="P198" s="64"/>
      <c r="Q198" s="64"/>
      <c r="R198" s="64"/>
      <c r="S198" s="64"/>
      <c r="T198" s="64"/>
      <c r="U198" s="64"/>
      <c r="V198" s="64"/>
      <c r="W198" s="64"/>
      <c r="X198" s="64"/>
      <c r="Y198" s="64"/>
      <c r="Z198" s="64"/>
      <c r="AA198" s="64"/>
    </row>
    <row r="199" spans="1:27" ht="12.75" customHeight="1" x14ac:dyDescent="0.2">
      <c r="A199" s="64"/>
      <c r="B199" s="80"/>
      <c r="C199" s="80"/>
      <c r="D199" s="80"/>
      <c r="E199" s="64"/>
      <c r="F199" s="64"/>
      <c r="G199" s="64"/>
      <c r="H199" s="64"/>
      <c r="I199" s="64"/>
      <c r="J199" s="64"/>
      <c r="K199" s="64"/>
      <c r="L199" s="64"/>
      <c r="M199" s="64"/>
      <c r="N199" s="64"/>
      <c r="O199" s="64"/>
      <c r="P199" s="64"/>
      <c r="Q199" s="64"/>
      <c r="R199" s="64"/>
      <c r="S199" s="64"/>
      <c r="T199" s="64"/>
      <c r="U199" s="64"/>
      <c r="V199" s="64"/>
      <c r="W199" s="64"/>
      <c r="X199" s="64"/>
      <c r="Y199" s="64"/>
      <c r="Z199" s="64"/>
      <c r="AA199" s="64"/>
    </row>
    <row r="200" spans="1:27" ht="12.75" customHeight="1" x14ac:dyDescent="0.2">
      <c r="A200" s="64"/>
      <c r="B200" s="80"/>
      <c r="C200" s="80"/>
      <c r="D200" s="80"/>
      <c r="E200" s="64"/>
      <c r="F200" s="64"/>
      <c r="G200" s="64"/>
      <c r="H200" s="64"/>
      <c r="I200" s="64"/>
      <c r="J200" s="64"/>
      <c r="K200" s="64"/>
      <c r="L200" s="64"/>
      <c r="M200" s="64"/>
      <c r="N200" s="64"/>
      <c r="O200" s="64"/>
      <c r="P200" s="64"/>
      <c r="Q200" s="64"/>
      <c r="R200" s="64"/>
      <c r="S200" s="64"/>
      <c r="T200" s="64"/>
      <c r="U200" s="64"/>
      <c r="V200" s="64"/>
      <c r="W200" s="64"/>
      <c r="X200" s="64"/>
      <c r="Y200" s="64"/>
      <c r="Z200" s="64"/>
      <c r="AA200" s="64"/>
    </row>
    <row r="201" spans="1:27" ht="12.75" customHeight="1" x14ac:dyDescent="0.2">
      <c r="A201" s="64"/>
      <c r="B201" s="80"/>
      <c r="C201" s="80"/>
      <c r="D201" s="80"/>
      <c r="E201" s="64"/>
      <c r="F201" s="64"/>
      <c r="G201" s="64"/>
      <c r="H201" s="64"/>
      <c r="I201" s="64"/>
      <c r="J201" s="64"/>
      <c r="K201" s="64"/>
      <c r="L201" s="64"/>
      <c r="M201" s="64"/>
      <c r="N201" s="64"/>
      <c r="O201" s="64"/>
      <c r="P201" s="64"/>
      <c r="Q201" s="64"/>
      <c r="R201" s="64"/>
      <c r="S201" s="64"/>
      <c r="T201" s="64"/>
      <c r="U201" s="64"/>
      <c r="V201" s="64"/>
      <c r="W201" s="64"/>
      <c r="X201" s="64"/>
      <c r="Y201" s="64"/>
      <c r="Z201" s="64"/>
      <c r="AA201" s="64"/>
    </row>
    <row r="202" spans="1:27" ht="12.75" customHeight="1" x14ac:dyDescent="0.2">
      <c r="A202" s="64"/>
      <c r="B202" s="80"/>
      <c r="C202" s="80"/>
      <c r="D202" s="80"/>
      <c r="E202" s="64"/>
      <c r="F202" s="64"/>
      <c r="G202" s="64"/>
      <c r="H202" s="64"/>
      <c r="I202" s="64"/>
      <c r="J202" s="64"/>
      <c r="K202" s="64"/>
      <c r="L202" s="64"/>
      <c r="M202" s="64"/>
      <c r="N202" s="64"/>
      <c r="O202" s="64"/>
      <c r="P202" s="64"/>
      <c r="Q202" s="64"/>
      <c r="R202" s="64"/>
      <c r="S202" s="64"/>
      <c r="T202" s="64"/>
      <c r="U202" s="64"/>
      <c r="V202" s="64"/>
      <c r="W202" s="64"/>
      <c r="X202" s="64"/>
      <c r="Y202" s="64"/>
      <c r="Z202" s="64"/>
      <c r="AA202" s="64"/>
    </row>
    <row r="203" spans="1:27" ht="12.75" customHeight="1" x14ac:dyDescent="0.2">
      <c r="A203" s="64"/>
      <c r="B203" s="80"/>
      <c r="C203" s="80"/>
      <c r="D203" s="80"/>
      <c r="E203" s="64"/>
      <c r="F203" s="64"/>
      <c r="G203" s="64"/>
      <c r="H203" s="64"/>
      <c r="I203" s="64"/>
      <c r="J203" s="64"/>
      <c r="K203" s="64"/>
      <c r="L203" s="64"/>
      <c r="M203" s="64"/>
      <c r="N203" s="64"/>
      <c r="O203" s="64"/>
      <c r="P203" s="64"/>
      <c r="Q203" s="64"/>
      <c r="R203" s="64"/>
      <c r="S203" s="64"/>
      <c r="T203" s="64"/>
      <c r="U203" s="64"/>
      <c r="V203" s="64"/>
      <c r="W203" s="64"/>
      <c r="X203" s="64"/>
      <c r="Y203" s="64"/>
      <c r="Z203" s="64"/>
      <c r="AA203" s="64"/>
    </row>
    <row r="204" spans="1:27" ht="12.75" customHeight="1" x14ac:dyDescent="0.2">
      <c r="A204" s="64"/>
      <c r="B204" s="80"/>
      <c r="C204" s="80"/>
      <c r="D204" s="80"/>
      <c r="E204" s="64"/>
      <c r="F204" s="64"/>
      <c r="G204" s="64"/>
      <c r="H204" s="64"/>
      <c r="I204" s="64"/>
      <c r="J204" s="64"/>
      <c r="K204" s="64"/>
      <c r="L204" s="64"/>
      <c r="M204" s="64"/>
      <c r="N204" s="64"/>
      <c r="O204" s="64"/>
      <c r="P204" s="64"/>
      <c r="Q204" s="64"/>
      <c r="R204" s="64"/>
      <c r="S204" s="64"/>
      <c r="T204" s="64"/>
      <c r="U204" s="64"/>
      <c r="V204" s="64"/>
      <c r="W204" s="64"/>
      <c r="X204" s="64"/>
      <c r="Y204" s="64"/>
      <c r="Z204" s="64"/>
      <c r="AA204" s="64"/>
    </row>
    <row r="205" spans="1:27" ht="12.75" customHeight="1" x14ac:dyDescent="0.2">
      <c r="A205" s="64"/>
      <c r="B205" s="80"/>
      <c r="C205" s="80"/>
      <c r="D205" s="80"/>
      <c r="E205" s="64"/>
      <c r="F205" s="64"/>
      <c r="G205" s="64"/>
      <c r="H205" s="64"/>
      <c r="I205" s="64"/>
      <c r="J205" s="64"/>
      <c r="K205" s="64"/>
      <c r="L205" s="64"/>
      <c r="M205" s="64"/>
      <c r="N205" s="64"/>
      <c r="O205" s="64"/>
      <c r="P205" s="64"/>
      <c r="Q205" s="64"/>
      <c r="R205" s="64"/>
      <c r="S205" s="64"/>
      <c r="T205" s="64"/>
      <c r="U205" s="64"/>
      <c r="V205" s="64"/>
      <c r="W205" s="64"/>
      <c r="X205" s="64"/>
      <c r="Y205" s="64"/>
      <c r="Z205" s="64"/>
      <c r="AA205" s="64"/>
    </row>
    <row r="206" spans="1:27" ht="12.75" customHeight="1" x14ac:dyDescent="0.2">
      <c r="A206" s="64"/>
      <c r="B206" s="80"/>
      <c r="C206" s="80"/>
      <c r="D206" s="80"/>
      <c r="E206" s="64"/>
      <c r="F206" s="64"/>
      <c r="G206" s="64"/>
      <c r="H206" s="64"/>
      <c r="I206" s="64"/>
      <c r="J206" s="64"/>
      <c r="K206" s="64"/>
      <c r="L206" s="64"/>
      <c r="M206" s="64"/>
      <c r="N206" s="64"/>
      <c r="O206" s="64"/>
      <c r="P206" s="64"/>
      <c r="Q206" s="64"/>
      <c r="R206" s="64"/>
      <c r="S206" s="64"/>
      <c r="T206" s="64"/>
      <c r="U206" s="64"/>
      <c r="V206" s="64"/>
      <c r="W206" s="64"/>
      <c r="X206" s="64"/>
      <c r="Y206" s="64"/>
      <c r="Z206" s="64"/>
      <c r="AA206" s="64"/>
    </row>
    <row r="207" spans="1:27" ht="12.75" customHeight="1" x14ac:dyDescent="0.2">
      <c r="A207" s="64"/>
      <c r="B207" s="80"/>
      <c r="C207" s="80"/>
      <c r="D207" s="80"/>
      <c r="E207" s="64"/>
      <c r="F207" s="64"/>
      <c r="G207" s="64"/>
      <c r="H207" s="64"/>
      <c r="I207" s="64"/>
      <c r="J207" s="64"/>
      <c r="K207" s="64"/>
      <c r="L207" s="64"/>
      <c r="M207" s="64"/>
      <c r="N207" s="64"/>
      <c r="O207" s="64"/>
      <c r="P207" s="64"/>
      <c r="Q207" s="64"/>
      <c r="R207" s="64"/>
      <c r="S207" s="64"/>
      <c r="T207" s="64"/>
      <c r="U207" s="64"/>
      <c r="V207" s="64"/>
      <c r="W207" s="64"/>
      <c r="X207" s="64"/>
      <c r="Y207" s="64"/>
      <c r="Z207" s="64"/>
      <c r="AA207" s="64"/>
    </row>
    <row r="208" spans="1:27" ht="12.75" customHeight="1" x14ac:dyDescent="0.2">
      <c r="A208" s="64"/>
      <c r="B208" s="80"/>
      <c r="C208" s="80"/>
      <c r="D208" s="80"/>
      <c r="E208" s="64"/>
      <c r="F208" s="64"/>
      <c r="G208" s="64"/>
      <c r="H208" s="64"/>
      <c r="I208" s="64"/>
      <c r="J208" s="64"/>
      <c r="K208" s="64"/>
      <c r="L208" s="64"/>
      <c r="M208" s="64"/>
      <c r="N208" s="64"/>
      <c r="O208" s="64"/>
      <c r="P208" s="64"/>
      <c r="Q208" s="64"/>
      <c r="R208" s="64"/>
      <c r="S208" s="64"/>
      <c r="T208" s="64"/>
      <c r="U208" s="64"/>
      <c r="V208" s="64"/>
      <c r="W208" s="64"/>
      <c r="X208" s="64"/>
      <c r="Y208" s="64"/>
      <c r="Z208" s="64"/>
      <c r="AA208" s="64"/>
    </row>
    <row r="209" spans="1:27" ht="12.75" customHeight="1" x14ac:dyDescent="0.2">
      <c r="A209" s="64"/>
      <c r="B209" s="80"/>
      <c r="C209" s="80"/>
      <c r="D209" s="80"/>
      <c r="E209" s="64"/>
      <c r="F209" s="64"/>
      <c r="G209" s="64"/>
      <c r="H209" s="64"/>
      <c r="I209" s="64"/>
      <c r="J209" s="64"/>
      <c r="K209" s="64"/>
      <c r="L209" s="64"/>
      <c r="M209" s="64"/>
      <c r="N209" s="64"/>
      <c r="O209" s="64"/>
      <c r="P209" s="64"/>
      <c r="Q209" s="64"/>
      <c r="R209" s="64"/>
      <c r="S209" s="64"/>
      <c r="T209" s="64"/>
      <c r="U209" s="64"/>
      <c r="V209" s="64"/>
      <c r="W209" s="64"/>
      <c r="X209" s="64"/>
      <c r="Y209" s="64"/>
      <c r="Z209" s="64"/>
      <c r="AA209" s="64"/>
    </row>
    <row r="210" spans="1:27" ht="12.75" customHeight="1" x14ac:dyDescent="0.2">
      <c r="A210" s="64"/>
      <c r="B210" s="80"/>
      <c r="C210" s="80"/>
      <c r="D210" s="80"/>
      <c r="E210" s="64"/>
      <c r="F210" s="64"/>
      <c r="G210" s="64"/>
      <c r="H210" s="64"/>
      <c r="I210" s="64"/>
      <c r="J210" s="64"/>
      <c r="K210" s="64"/>
      <c r="L210" s="64"/>
      <c r="M210" s="64"/>
      <c r="N210" s="64"/>
      <c r="O210" s="64"/>
      <c r="P210" s="64"/>
      <c r="Q210" s="64"/>
      <c r="R210" s="64"/>
      <c r="S210" s="64"/>
      <c r="T210" s="64"/>
      <c r="U210" s="64"/>
      <c r="V210" s="64"/>
      <c r="W210" s="64"/>
      <c r="X210" s="64"/>
      <c r="Y210" s="64"/>
      <c r="Z210" s="64"/>
      <c r="AA210" s="64"/>
    </row>
    <row r="211" spans="1:27" ht="12.75" customHeight="1" x14ac:dyDescent="0.2">
      <c r="A211" s="64"/>
      <c r="B211" s="80"/>
      <c r="C211" s="80"/>
      <c r="D211" s="80"/>
      <c r="E211" s="64"/>
      <c r="F211" s="64"/>
      <c r="G211" s="64"/>
      <c r="H211" s="64"/>
      <c r="I211" s="64"/>
      <c r="J211" s="64"/>
      <c r="K211" s="64"/>
      <c r="L211" s="64"/>
      <c r="M211" s="64"/>
      <c r="N211" s="64"/>
      <c r="O211" s="64"/>
      <c r="P211" s="64"/>
      <c r="Q211" s="64"/>
      <c r="R211" s="64"/>
      <c r="S211" s="64"/>
      <c r="T211" s="64"/>
      <c r="U211" s="64"/>
      <c r="V211" s="64"/>
      <c r="W211" s="64"/>
      <c r="X211" s="64"/>
      <c r="Y211" s="64"/>
      <c r="Z211" s="64"/>
      <c r="AA211" s="64"/>
    </row>
    <row r="212" spans="1:27" ht="12.75" customHeight="1" x14ac:dyDescent="0.2">
      <c r="A212" s="64"/>
      <c r="B212" s="80"/>
      <c r="C212" s="80"/>
      <c r="D212" s="80"/>
      <c r="E212" s="64"/>
      <c r="F212" s="64"/>
      <c r="G212" s="64"/>
      <c r="H212" s="64"/>
      <c r="I212" s="64"/>
      <c r="J212" s="64"/>
      <c r="K212" s="64"/>
      <c r="L212" s="64"/>
      <c r="M212" s="64"/>
      <c r="N212" s="64"/>
      <c r="O212" s="64"/>
      <c r="P212" s="64"/>
      <c r="Q212" s="64"/>
      <c r="R212" s="64"/>
      <c r="S212" s="64"/>
      <c r="T212" s="64"/>
      <c r="U212" s="64"/>
      <c r="V212" s="64"/>
      <c r="W212" s="64"/>
      <c r="X212" s="64"/>
      <c r="Y212" s="64"/>
      <c r="Z212" s="64"/>
      <c r="AA212" s="64"/>
    </row>
    <row r="213" spans="1:27" ht="12.75" customHeight="1" x14ac:dyDescent="0.2">
      <c r="A213" s="64"/>
      <c r="B213" s="80"/>
      <c r="C213" s="80"/>
      <c r="D213" s="80"/>
      <c r="E213" s="64"/>
      <c r="F213" s="64"/>
      <c r="G213" s="64"/>
      <c r="H213" s="64"/>
      <c r="I213" s="64"/>
      <c r="J213" s="64"/>
      <c r="K213" s="64"/>
      <c r="L213" s="64"/>
      <c r="M213" s="64"/>
      <c r="N213" s="64"/>
      <c r="O213" s="64"/>
      <c r="P213" s="64"/>
      <c r="Q213" s="64"/>
      <c r="R213" s="64"/>
      <c r="S213" s="64"/>
      <c r="T213" s="64"/>
      <c r="U213" s="64"/>
      <c r="V213" s="64"/>
      <c r="W213" s="64"/>
      <c r="X213" s="64"/>
      <c r="Y213" s="64"/>
      <c r="Z213" s="64"/>
      <c r="AA213" s="64"/>
    </row>
    <row r="214" spans="1:27" ht="12.75" customHeight="1" x14ac:dyDescent="0.2">
      <c r="A214" s="64"/>
      <c r="B214" s="80"/>
      <c r="C214" s="80"/>
      <c r="D214" s="80"/>
      <c r="E214" s="64"/>
      <c r="F214" s="64"/>
      <c r="G214" s="64"/>
      <c r="H214" s="64"/>
      <c r="I214" s="64"/>
      <c r="J214" s="64"/>
      <c r="K214" s="64"/>
      <c r="L214" s="64"/>
      <c r="M214" s="64"/>
      <c r="N214" s="64"/>
      <c r="O214" s="64"/>
      <c r="P214" s="64"/>
      <c r="Q214" s="64"/>
      <c r="R214" s="64"/>
      <c r="S214" s="64"/>
      <c r="T214" s="64"/>
      <c r="U214" s="64"/>
      <c r="V214" s="64"/>
      <c r="W214" s="64"/>
      <c r="X214" s="64"/>
      <c r="Y214" s="64"/>
      <c r="Z214" s="64"/>
      <c r="AA214" s="64"/>
    </row>
    <row r="215" spans="1:27" ht="12.75" customHeight="1" x14ac:dyDescent="0.2">
      <c r="A215" s="64"/>
      <c r="B215" s="80"/>
      <c r="C215" s="80"/>
      <c r="D215" s="80"/>
      <c r="E215" s="64"/>
      <c r="F215" s="64"/>
      <c r="G215" s="64"/>
      <c r="H215" s="64"/>
      <c r="I215" s="64"/>
      <c r="J215" s="64"/>
      <c r="K215" s="64"/>
      <c r="L215" s="64"/>
      <c r="M215" s="64"/>
      <c r="N215" s="64"/>
      <c r="O215" s="64"/>
      <c r="P215" s="64"/>
      <c r="Q215" s="64"/>
      <c r="R215" s="64"/>
      <c r="S215" s="64"/>
      <c r="T215" s="64"/>
      <c r="U215" s="64"/>
      <c r="V215" s="64"/>
      <c r="W215" s="64"/>
      <c r="X215" s="64"/>
      <c r="Y215" s="64"/>
      <c r="Z215" s="64"/>
      <c r="AA215" s="64"/>
    </row>
    <row r="216" spans="1:27" ht="12.75" customHeight="1" x14ac:dyDescent="0.2">
      <c r="A216" s="64"/>
      <c r="B216" s="80"/>
      <c r="C216" s="80"/>
      <c r="D216" s="80"/>
      <c r="E216" s="64"/>
      <c r="F216" s="64"/>
      <c r="G216" s="64"/>
      <c r="H216" s="64"/>
      <c r="I216" s="64"/>
      <c r="J216" s="64"/>
      <c r="K216" s="64"/>
      <c r="L216" s="64"/>
      <c r="M216" s="64"/>
      <c r="N216" s="64"/>
      <c r="O216" s="64"/>
      <c r="P216" s="64"/>
      <c r="Q216" s="64"/>
      <c r="R216" s="64"/>
      <c r="S216" s="64"/>
      <c r="T216" s="64"/>
      <c r="U216" s="64"/>
      <c r="V216" s="64"/>
      <c r="W216" s="64"/>
      <c r="X216" s="64"/>
      <c r="Y216" s="64"/>
      <c r="Z216" s="64"/>
      <c r="AA216" s="64"/>
    </row>
    <row r="217" spans="1:27" ht="12.75" customHeight="1" x14ac:dyDescent="0.2">
      <c r="A217" s="64"/>
      <c r="B217" s="80"/>
      <c r="C217" s="80"/>
      <c r="D217" s="80"/>
      <c r="E217" s="64"/>
      <c r="F217" s="64"/>
      <c r="G217" s="64"/>
      <c r="H217" s="64"/>
      <c r="I217" s="64"/>
      <c r="J217" s="64"/>
      <c r="K217" s="64"/>
      <c r="L217" s="64"/>
      <c r="M217" s="64"/>
      <c r="N217" s="64"/>
      <c r="O217" s="64"/>
      <c r="P217" s="64"/>
      <c r="Q217" s="64"/>
      <c r="R217" s="64"/>
      <c r="S217" s="64"/>
      <c r="T217" s="64"/>
      <c r="U217" s="64"/>
      <c r="V217" s="64"/>
      <c r="W217" s="64"/>
      <c r="X217" s="64"/>
      <c r="Y217" s="64"/>
      <c r="Z217" s="64"/>
      <c r="AA217" s="64"/>
    </row>
    <row r="218" spans="1:27" ht="12.75" customHeight="1" x14ac:dyDescent="0.2">
      <c r="A218" s="64"/>
      <c r="B218" s="80"/>
      <c r="C218" s="80"/>
      <c r="D218" s="80"/>
      <c r="E218" s="64"/>
      <c r="F218" s="64"/>
      <c r="G218" s="64"/>
      <c r="H218" s="64"/>
      <c r="I218" s="64"/>
      <c r="J218" s="64"/>
      <c r="K218" s="64"/>
      <c r="L218" s="64"/>
      <c r="M218" s="64"/>
      <c r="N218" s="64"/>
      <c r="O218" s="64"/>
      <c r="P218" s="64"/>
      <c r="Q218" s="64"/>
      <c r="R218" s="64"/>
      <c r="S218" s="64"/>
      <c r="T218" s="64"/>
      <c r="U218" s="64"/>
      <c r="V218" s="64"/>
      <c r="W218" s="64"/>
      <c r="X218" s="64"/>
      <c r="Y218" s="64"/>
      <c r="Z218" s="64"/>
      <c r="AA218" s="64"/>
    </row>
    <row r="219" spans="1:27" ht="12.75" customHeight="1" x14ac:dyDescent="0.2">
      <c r="A219" s="64"/>
      <c r="B219" s="80"/>
      <c r="C219" s="80"/>
      <c r="D219" s="80"/>
      <c r="E219" s="64"/>
      <c r="F219" s="64"/>
      <c r="G219" s="64"/>
      <c r="H219" s="64"/>
      <c r="I219" s="64"/>
      <c r="J219" s="64"/>
      <c r="K219" s="64"/>
      <c r="L219" s="64"/>
      <c r="M219" s="64"/>
      <c r="N219" s="64"/>
      <c r="O219" s="64"/>
      <c r="P219" s="64"/>
      <c r="Q219" s="64"/>
      <c r="R219" s="64"/>
      <c r="S219" s="64"/>
      <c r="T219" s="64"/>
      <c r="U219" s="64"/>
      <c r="V219" s="64"/>
      <c r="W219" s="64"/>
      <c r="X219" s="64"/>
      <c r="Y219" s="64"/>
      <c r="Z219" s="64"/>
      <c r="AA219" s="64"/>
    </row>
    <row r="220" spans="1:27" ht="12.75" customHeight="1" x14ac:dyDescent="0.2">
      <c r="A220" s="64"/>
      <c r="B220" s="80"/>
      <c r="C220" s="80"/>
      <c r="D220" s="80"/>
      <c r="E220" s="64"/>
      <c r="F220" s="64"/>
      <c r="G220" s="64"/>
      <c r="H220" s="64"/>
      <c r="I220" s="64"/>
      <c r="J220" s="64"/>
      <c r="K220" s="64"/>
      <c r="L220" s="64"/>
      <c r="M220" s="64"/>
      <c r="N220" s="64"/>
      <c r="O220" s="64"/>
      <c r="P220" s="64"/>
      <c r="Q220" s="64"/>
      <c r="R220" s="64"/>
      <c r="S220" s="64"/>
      <c r="T220" s="64"/>
      <c r="U220" s="64"/>
      <c r="V220" s="64"/>
      <c r="W220" s="64"/>
      <c r="X220" s="64"/>
      <c r="Y220" s="64"/>
      <c r="Z220" s="64"/>
      <c r="AA220" s="64"/>
    </row>
    <row r="221" spans="1:27" ht="12.75" customHeight="1" x14ac:dyDescent="0.2">
      <c r="A221" s="64"/>
      <c r="B221" s="80"/>
      <c r="C221" s="80"/>
      <c r="D221" s="80"/>
      <c r="E221" s="64"/>
      <c r="F221" s="64"/>
      <c r="G221" s="64"/>
      <c r="H221" s="64"/>
      <c r="I221" s="64"/>
      <c r="J221" s="64"/>
      <c r="K221" s="64"/>
      <c r="L221" s="64"/>
      <c r="M221" s="64"/>
      <c r="N221" s="64"/>
      <c r="O221" s="64"/>
      <c r="P221" s="64"/>
      <c r="Q221" s="64"/>
      <c r="R221" s="64"/>
      <c r="S221" s="64"/>
      <c r="T221" s="64"/>
      <c r="U221" s="64"/>
      <c r="V221" s="64"/>
      <c r="W221" s="64"/>
      <c r="X221" s="64"/>
      <c r="Y221" s="64"/>
      <c r="Z221" s="64"/>
      <c r="AA221" s="64"/>
    </row>
    <row r="222" spans="1:27" ht="12.75" customHeight="1" x14ac:dyDescent="0.2">
      <c r="A222" s="64"/>
      <c r="B222" s="80"/>
      <c r="C222" s="80"/>
      <c r="D222" s="80"/>
      <c r="E222" s="64"/>
      <c r="F222" s="64"/>
      <c r="G222" s="64"/>
      <c r="H222" s="64"/>
      <c r="I222" s="64"/>
      <c r="J222" s="64"/>
      <c r="K222" s="64"/>
      <c r="L222" s="64"/>
      <c r="M222" s="64"/>
      <c r="N222" s="64"/>
      <c r="O222" s="64"/>
      <c r="P222" s="64"/>
      <c r="Q222" s="64"/>
      <c r="R222" s="64"/>
      <c r="S222" s="64"/>
      <c r="T222" s="64"/>
      <c r="U222" s="64"/>
      <c r="V222" s="64"/>
      <c r="W222" s="64"/>
      <c r="X222" s="64"/>
      <c r="Y222" s="64"/>
      <c r="Z222" s="64"/>
      <c r="AA222" s="64"/>
    </row>
    <row r="223" spans="1:27" ht="12.75" customHeight="1" x14ac:dyDescent="0.2">
      <c r="A223" s="64"/>
      <c r="B223" s="80"/>
      <c r="C223" s="80"/>
      <c r="D223" s="80"/>
      <c r="E223" s="64"/>
      <c r="F223" s="64"/>
      <c r="G223" s="64"/>
      <c r="H223" s="64"/>
      <c r="I223" s="64"/>
      <c r="J223" s="64"/>
      <c r="K223" s="64"/>
      <c r="L223" s="64"/>
      <c r="M223" s="64"/>
      <c r="N223" s="64"/>
      <c r="O223" s="64"/>
      <c r="P223" s="64"/>
      <c r="Q223" s="64"/>
      <c r="R223" s="64"/>
      <c r="S223" s="64"/>
      <c r="T223" s="64"/>
      <c r="U223" s="64"/>
      <c r="V223" s="64"/>
      <c r="W223" s="64"/>
      <c r="X223" s="64"/>
      <c r="Y223" s="64"/>
      <c r="Z223" s="64"/>
      <c r="AA223" s="64"/>
    </row>
    <row r="224" spans="1:27" ht="12.75" customHeight="1" x14ac:dyDescent="0.2">
      <c r="A224" s="64"/>
      <c r="B224" s="80"/>
      <c r="C224" s="80"/>
      <c r="D224" s="80"/>
      <c r="E224" s="64"/>
      <c r="F224" s="64"/>
      <c r="G224" s="64"/>
      <c r="H224" s="64"/>
      <c r="I224" s="64"/>
      <c r="J224" s="64"/>
      <c r="K224" s="64"/>
      <c r="L224" s="64"/>
      <c r="M224" s="64"/>
      <c r="N224" s="64"/>
      <c r="O224" s="64"/>
      <c r="P224" s="64"/>
      <c r="Q224" s="64"/>
      <c r="R224" s="64"/>
      <c r="S224" s="64"/>
      <c r="T224" s="64"/>
      <c r="U224" s="64"/>
      <c r="V224" s="64"/>
      <c r="W224" s="64"/>
      <c r="X224" s="64"/>
      <c r="Y224" s="64"/>
      <c r="Z224" s="64"/>
      <c r="AA224" s="64"/>
    </row>
    <row r="225" spans="1:27" ht="12.75" customHeight="1" x14ac:dyDescent="0.2">
      <c r="A225" s="64"/>
      <c r="B225" s="80"/>
      <c r="C225" s="80"/>
      <c r="D225" s="80"/>
      <c r="E225" s="64"/>
      <c r="F225" s="64"/>
      <c r="G225" s="64"/>
      <c r="H225" s="64"/>
      <c r="I225" s="64"/>
      <c r="J225" s="64"/>
      <c r="K225" s="64"/>
      <c r="L225" s="64"/>
      <c r="M225" s="64"/>
      <c r="N225" s="64"/>
      <c r="O225" s="64"/>
      <c r="P225" s="64"/>
      <c r="Q225" s="64"/>
      <c r="R225" s="64"/>
      <c r="S225" s="64"/>
      <c r="T225" s="64"/>
      <c r="U225" s="64"/>
      <c r="V225" s="64"/>
      <c r="W225" s="64"/>
      <c r="X225" s="64"/>
      <c r="Y225" s="64"/>
      <c r="Z225" s="64"/>
      <c r="AA225" s="64"/>
    </row>
    <row r="226" spans="1:27" ht="12.75" customHeight="1" x14ac:dyDescent="0.2">
      <c r="A226" s="64"/>
      <c r="B226" s="80"/>
      <c r="C226" s="80"/>
      <c r="D226" s="80"/>
      <c r="E226" s="64"/>
      <c r="F226" s="64"/>
      <c r="G226" s="64"/>
      <c r="H226" s="64"/>
      <c r="I226" s="64"/>
      <c r="J226" s="64"/>
      <c r="K226" s="64"/>
      <c r="L226" s="64"/>
      <c r="M226" s="64"/>
      <c r="N226" s="64"/>
      <c r="O226" s="64"/>
      <c r="P226" s="64"/>
      <c r="Q226" s="64"/>
      <c r="R226" s="64"/>
      <c r="S226" s="64"/>
      <c r="T226" s="64"/>
      <c r="U226" s="64"/>
      <c r="V226" s="64"/>
      <c r="W226" s="64"/>
      <c r="X226" s="64"/>
      <c r="Y226" s="64"/>
      <c r="Z226" s="64"/>
      <c r="AA226" s="64"/>
    </row>
    <row r="227" spans="1:27" ht="12.75" customHeight="1" x14ac:dyDescent="0.2">
      <c r="A227" s="64"/>
      <c r="B227" s="80"/>
      <c r="C227" s="80"/>
      <c r="D227" s="80"/>
      <c r="E227" s="64"/>
      <c r="F227" s="64"/>
      <c r="G227" s="64"/>
      <c r="H227" s="64"/>
      <c r="I227" s="64"/>
      <c r="J227" s="64"/>
      <c r="K227" s="64"/>
      <c r="L227" s="64"/>
      <c r="M227" s="64"/>
      <c r="N227" s="64"/>
      <c r="O227" s="64"/>
      <c r="P227" s="64"/>
      <c r="Q227" s="64"/>
      <c r="R227" s="64"/>
      <c r="S227" s="64"/>
      <c r="T227" s="64"/>
      <c r="U227" s="64"/>
      <c r="V227" s="64"/>
      <c r="W227" s="64"/>
      <c r="X227" s="64"/>
      <c r="Y227" s="64"/>
      <c r="Z227" s="64"/>
      <c r="AA227" s="64"/>
    </row>
    <row r="228" spans="1:27" ht="12.75" customHeight="1" x14ac:dyDescent="0.2">
      <c r="A228" s="64"/>
      <c r="B228" s="80"/>
      <c r="C228" s="80"/>
      <c r="D228" s="80"/>
      <c r="E228" s="64"/>
      <c r="F228" s="64"/>
      <c r="G228" s="64"/>
      <c r="H228" s="64"/>
      <c r="I228" s="64"/>
      <c r="J228" s="64"/>
      <c r="K228" s="64"/>
      <c r="L228" s="64"/>
      <c r="M228" s="64"/>
      <c r="N228" s="64"/>
      <c r="O228" s="64"/>
      <c r="P228" s="64"/>
      <c r="Q228" s="64"/>
      <c r="R228" s="64"/>
      <c r="S228" s="64"/>
      <c r="T228" s="64"/>
      <c r="U228" s="64"/>
      <c r="V228" s="64"/>
      <c r="W228" s="64"/>
      <c r="X228" s="64"/>
      <c r="Y228" s="64"/>
      <c r="Z228" s="64"/>
      <c r="AA228" s="64"/>
    </row>
    <row r="229" spans="1:27" ht="12.75" customHeight="1" x14ac:dyDescent="0.2">
      <c r="A229" s="64"/>
      <c r="B229" s="80"/>
      <c r="C229" s="80"/>
      <c r="D229" s="80"/>
      <c r="E229" s="64"/>
      <c r="F229" s="64"/>
      <c r="G229" s="64"/>
      <c r="H229" s="64"/>
      <c r="I229" s="64"/>
      <c r="J229" s="64"/>
      <c r="K229" s="64"/>
      <c r="L229" s="64"/>
      <c r="M229" s="64"/>
      <c r="N229" s="64"/>
      <c r="O229" s="64"/>
      <c r="P229" s="64"/>
      <c r="Q229" s="64"/>
      <c r="R229" s="64"/>
      <c r="S229" s="64"/>
      <c r="T229" s="64"/>
      <c r="U229" s="64"/>
      <c r="V229" s="64"/>
      <c r="W229" s="64"/>
      <c r="X229" s="64"/>
      <c r="Y229" s="64"/>
      <c r="Z229" s="64"/>
      <c r="AA229" s="64"/>
    </row>
    <row r="230" spans="1:27" ht="12.75" customHeight="1" x14ac:dyDescent="0.2">
      <c r="A230" s="64"/>
      <c r="B230" s="80"/>
      <c r="C230" s="80"/>
      <c r="D230" s="80"/>
      <c r="E230" s="64"/>
      <c r="F230" s="64"/>
      <c r="G230" s="64"/>
      <c r="H230" s="64"/>
      <c r="I230" s="64"/>
      <c r="J230" s="64"/>
      <c r="K230" s="64"/>
      <c r="L230" s="64"/>
      <c r="M230" s="64"/>
      <c r="N230" s="64"/>
      <c r="O230" s="64"/>
      <c r="P230" s="64"/>
      <c r="Q230" s="64"/>
      <c r="R230" s="64"/>
      <c r="S230" s="64"/>
      <c r="T230" s="64"/>
      <c r="U230" s="64"/>
      <c r="V230" s="64"/>
      <c r="W230" s="64"/>
      <c r="X230" s="64"/>
      <c r="Y230" s="64"/>
      <c r="Z230" s="64"/>
      <c r="AA230" s="64"/>
    </row>
    <row r="231" spans="1:27" ht="12.75" customHeight="1" x14ac:dyDescent="0.2">
      <c r="A231" s="64"/>
      <c r="B231" s="80"/>
      <c r="C231" s="80"/>
      <c r="D231" s="80"/>
      <c r="E231" s="64"/>
      <c r="F231" s="64"/>
      <c r="G231" s="64"/>
      <c r="H231" s="64"/>
      <c r="I231" s="64"/>
      <c r="J231" s="64"/>
      <c r="K231" s="64"/>
      <c r="L231" s="64"/>
      <c r="M231" s="64"/>
      <c r="N231" s="64"/>
      <c r="O231" s="64"/>
      <c r="P231" s="64"/>
      <c r="Q231" s="64"/>
      <c r="R231" s="64"/>
      <c r="S231" s="64"/>
      <c r="T231" s="64"/>
      <c r="U231" s="64"/>
      <c r="V231" s="64"/>
      <c r="W231" s="64"/>
      <c r="X231" s="64"/>
      <c r="Y231" s="64"/>
      <c r="Z231" s="64"/>
      <c r="AA231" s="64"/>
    </row>
    <row r="232" spans="1:27" ht="12.75" customHeight="1" x14ac:dyDescent="0.2">
      <c r="A232" s="64"/>
      <c r="B232" s="80"/>
      <c r="C232" s="80"/>
      <c r="D232" s="80"/>
      <c r="E232" s="64"/>
      <c r="F232" s="64"/>
      <c r="G232" s="64"/>
      <c r="H232" s="64"/>
      <c r="I232" s="64"/>
      <c r="J232" s="64"/>
      <c r="K232" s="64"/>
      <c r="L232" s="64"/>
      <c r="M232" s="64"/>
      <c r="N232" s="64"/>
      <c r="O232" s="64"/>
      <c r="P232" s="64"/>
      <c r="Q232" s="64"/>
      <c r="R232" s="64"/>
      <c r="S232" s="64"/>
      <c r="T232" s="64"/>
      <c r="U232" s="64"/>
      <c r="V232" s="64"/>
      <c r="W232" s="64"/>
      <c r="X232" s="64"/>
      <c r="Y232" s="64"/>
      <c r="Z232" s="64"/>
      <c r="AA232" s="64"/>
    </row>
    <row r="233" spans="1:27" ht="12.75" customHeight="1" x14ac:dyDescent="0.2">
      <c r="A233" s="64"/>
      <c r="B233" s="80"/>
      <c r="C233" s="80"/>
      <c r="D233" s="80"/>
      <c r="E233" s="64"/>
      <c r="F233" s="64"/>
      <c r="G233" s="64"/>
      <c r="H233" s="64"/>
      <c r="I233" s="64"/>
      <c r="J233" s="64"/>
      <c r="K233" s="64"/>
      <c r="L233" s="64"/>
      <c r="M233" s="64"/>
      <c r="N233" s="64"/>
      <c r="O233" s="64"/>
      <c r="P233" s="64"/>
      <c r="Q233" s="64"/>
      <c r="R233" s="64"/>
      <c r="S233" s="64"/>
      <c r="T233" s="64"/>
      <c r="U233" s="64"/>
      <c r="V233" s="64"/>
      <c r="W233" s="64"/>
      <c r="X233" s="64"/>
      <c r="Y233" s="64"/>
      <c r="Z233" s="64"/>
      <c r="AA233" s="64"/>
    </row>
    <row r="234" spans="1:27" ht="12.75" customHeight="1" x14ac:dyDescent="0.2">
      <c r="A234" s="64"/>
      <c r="B234" s="80"/>
      <c r="C234" s="80"/>
      <c r="D234" s="80"/>
      <c r="E234" s="64"/>
      <c r="F234" s="64"/>
      <c r="G234" s="64"/>
      <c r="H234" s="64"/>
      <c r="I234" s="64"/>
      <c r="J234" s="64"/>
      <c r="K234" s="64"/>
      <c r="L234" s="64"/>
      <c r="M234" s="64"/>
      <c r="N234" s="64"/>
      <c r="O234" s="64"/>
      <c r="P234" s="64"/>
      <c r="Q234" s="64"/>
      <c r="R234" s="64"/>
      <c r="S234" s="64"/>
      <c r="T234" s="64"/>
      <c r="U234" s="64"/>
      <c r="V234" s="64"/>
      <c r="W234" s="64"/>
      <c r="X234" s="64"/>
      <c r="Y234" s="64"/>
      <c r="Z234" s="64"/>
      <c r="AA234" s="64"/>
    </row>
    <row r="235" spans="1:27" ht="12.75" customHeight="1" x14ac:dyDescent="0.2">
      <c r="A235" s="64"/>
      <c r="B235" s="80"/>
      <c r="C235" s="80"/>
      <c r="D235" s="80"/>
      <c r="E235" s="64"/>
      <c r="F235" s="64"/>
      <c r="G235" s="64"/>
      <c r="H235" s="64"/>
      <c r="I235" s="64"/>
      <c r="J235" s="64"/>
      <c r="K235" s="64"/>
      <c r="L235" s="64"/>
      <c r="M235" s="64"/>
      <c r="N235" s="64"/>
      <c r="O235" s="64"/>
      <c r="P235" s="64"/>
      <c r="Q235" s="64"/>
      <c r="R235" s="64"/>
      <c r="S235" s="64"/>
      <c r="T235" s="64"/>
      <c r="U235" s="64"/>
      <c r="V235" s="64"/>
      <c r="W235" s="64"/>
      <c r="X235" s="64"/>
      <c r="Y235" s="64"/>
      <c r="Z235" s="64"/>
      <c r="AA235" s="64"/>
    </row>
    <row r="236" spans="1:27" ht="12.75" customHeight="1" x14ac:dyDescent="0.2">
      <c r="A236" s="64"/>
      <c r="B236" s="80"/>
      <c r="C236" s="80"/>
      <c r="D236" s="80"/>
      <c r="E236" s="64"/>
      <c r="F236" s="64"/>
      <c r="G236" s="64"/>
      <c r="H236" s="64"/>
      <c r="I236" s="64"/>
      <c r="J236" s="64"/>
      <c r="K236" s="64"/>
      <c r="L236" s="64"/>
      <c r="M236" s="64"/>
      <c r="N236" s="64"/>
      <c r="O236" s="64"/>
      <c r="P236" s="64"/>
      <c r="Q236" s="64"/>
      <c r="R236" s="64"/>
      <c r="S236" s="64"/>
      <c r="T236" s="64"/>
      <c r="U236" s="64"/>
      <c r="V236" s="64"/>
      <c r="W236" s="64"/>
      <c r="X236" s="64"/>
      <c r="Y236" s="64"/>
      <c r="Z236" s="64"/>
      <c r="AA236" s="64"/>
    </row>
    <row r="237" spans="1:27" ht="12.75" customHeight="1" x14ac:dyDescent="0.2">
      <c r="A237" s="64"/>
      <c r="B237" s="80"/>
      <c r="C237" s="80"/>
      <c r="D237" s="80"/>
      <c r="E237" s="64"/>
      <c r="F237" s="64"/>
      <c r="G237" s="64"/>
      <c r="H237" s="64"/>
      <c r="I237" s="64"/>
      <c r="J237" s="64"/>
      <c r="K237" s="64"/>
      <c r="L237" s="64"/>
      <c r="M237" s="64"/>
      <c r="N237" s="64"/>
      <c r="O237" s="64"/>
      <c r="P237" s="64"/>
      <c r="Q237" s="64"/>
      <c r="R237" s="64"/>
      <c r="S237" s="64"/>
      <c r="T237" s="64"/>
      <c r="U237" s="64"/>
      <c r="V237" s="64"/>
      <c r="W237" s="64"/>
      <c r="X237" s="64"/>
      <c r="Y237" s="64"/>
      <c r="Z237" s="64"/>
      <c r="AA237" s="64"/>
    </row>
    <row r="238" spans="1:27" ht="12.75" customHeight="1" x14ac:dyDescent="0.2">
      <c r="A238" s="64"/>
      <c r="B238" s="80"/>
      <c r="C238" s="80"/>
      <c r="D238" s="80"/>
      <c r="E238" s="64"/>
      <c r="F238" s="64"/>
      <c r="G238" s="64"/>
      <c r="H238" s="64"/>
      <c r="I238" s="64"/>
      <c r="J238" s="64"/>
      <c r="K238" s="64"/>
      <c r="L238" s="64"/>
      <c r="M238" s="64"/>
      <c r="N238" s="64"/>
      <c r="O238" s="64"/>
      <c r="P238" s="64"/>
      <c r="Q238" s="64"/>
      <c r="R238" s="64"/>
      <c r="S238" s="64"/>
      <c r="T238" s="64"/>
      <c r="U238" s="64"/>
      <c r="V238" s="64"/>
      <c r="W238" s="64"/>
      <c r="X238" s="64"/>
      <c r="Y238" s="64"/>
      <c r="Z238" s="64"/>
      <c r="AA238" s="64"/>
    </row>
    <row r="239" spans="1:27" ht="12.75" customHeight="1" x14ac:dyDescent="0.2">
      <c r="A239" s="64"/>
      <c r="B239" s="80"/>
      <c r="C239" s="80"/>
      <c r="D239" s="80"/>
      <c r="E239" s="64"/>
      <c r="F239" s="64"/>
      <c r="G239" s="64"/>
      <c r="H239" s="64"/>
      <c r="I239" s="64"/>
      <c r="J239" s="64"/>
      <c r="K239" s="64"/>
      <c r="L239" s="64"/>
      <c r="M239" s="64"/>
      <c r="N239" s="64"/>
      <c r="O239" s="64"/>
      <c r="P239" s="64"/>
      <c r="Q239" s="64"/>
      <c r="R239" s="64"/>
      <c r="S239" s="64"/>
      <c r="T239" s="64"/>
      <c r="U239" s="64"/>
      <c r="V239" s="64"/>
      <c r="W239" s="64"/>
      <c r="X239" s="64"/>
      <c r="Y239" s="64"/>
      <c r="Z239" s="64"/>
      <c r="AA239" s="64"/>
    </row>
    <row r="240" spans="1:27" ht="12.75" customHeight="1" x14ac:dyDescent="0.2">
      <c r="A240" s="64"/>
      <c r="B240" s="80"/>
      <c r="C240" s="80"/>
      <c r="D240" s="80"/>
      <c r="E240" s="64"/>
      <c r="F240" s="64"/>
      <c r="G240" s="64"/>
      <c r="H240" s="64"/>
      <c r="I240" s="64"/>
      <c r="J240" s="64"/>
      <c r="K240" s="64"/>
      <c r="L240" s="64"/>
      <c r="M240" s="64"/>
      <c r="N240" s="64"/>
      <c r="O240" s="64"/>
      <c r="P240" s="64"/>
      <c r="Q240" s="64"/>
      <c r="R240" s="64"/>
      <c r="S240" s="64"/>
      <c r="T240" s="64"/>
      <c r="U240" s="64"/>
      <c r="V240" s="64"/>
      <c r="W240" s="64"/>
      <c r="X240" s="64"/>
      <c r="Y240" s="64"/>
      <c r="Z240" s="64"/>
      <c r="AA240" s="64"/>
    </row>
    <row r="241" spans="1:27" ht="12.75" customHeight="1" x14ac:dyDescent="0.2">
      <c r="A241" s="64"/>
      <c r="B241" s="80"/>
      <c r="C241" s="80"/>
      <c r="D241" s="80"/>
      <c r="E241" s="64"/>
      <c r="F241" s="64"/>
      <c r="G241" s="64"/>
      <c r="H241" s="64"/>
      <c r="I241" s="64"/>
      <c r="J241" s="64"/>
      <c r="K241" s="64"/>
      <c r="L241" s="64"/>
      <c r="M241" s="64"/>
      <c r="N241" s="64"/>
      <c r="O241" s="64"/>
      <c r="P241" s="64"/>
      <c r="Q241" s="64"/>
      <c r="R241" s="64"/>
      <c r="S241" s="64"/>
      <c r="T241" s="64"/>
      <c r="U241" s="64"/>
      <c r="V241" s="64"/>
      <c r="W241" s="64"/>
      <c r="X241" s="64"/>
      <c r="Y241" s="64"/>
      <c r="Z241" s="64"/>
      <c r="AA241" s="64"/>
    </row>
    <row r="242" spans="1:27" ht="12.75" customHeight="1" x14ac:dyDescent="0.2">
      <c r="A242" s="64"/>
      <c r="B242" s="80"/>
      <c r="C242" s="80"/>
      <c r="D242" s="80"/>
      <c r="E242" s="64"/>
      <c r="F242" s="64"/>
      <c r="G242" s="64"/>
      <c r="H242" s="64"/>
      <c r="I242" s="64"/>
      <c r="J242" s="64"/>
      <c r="K242" s="64"/>
      <c r="L242" s="64"/>
      <c r="M242" s="64"/>
      <c r="N242" s="64"/>
      <c r="O242" s="64"/>
      <c r="P242" s="64"/>
      <c r="Q242" s="64"/>
      <c r="R242" s="64"/>
      <c r="S242" s="64"/>
      <c r="T242" s="64"/>
      <c r="U242" s="64"/>
      <c r="V242" s="64"/>
      <c r="W242" s="64"/>
      <c r="X242" s="64"/>
      <c r="Y242" s="64"/>
      <c r="Z242" s="64"/>
      <c r="AA242" s="64"/>
    </row>
    <row r="243" spans="1:27" ht="12.75" customHeight="1" x14ac:dyDescent="0.2">
      <c r="A243" s="64"/>
      <c r="B243" s="80"/>
      <c r="C243" s="80"/>
      <c r="D243" s="80"/>
      <c r="E243" s="64"/>
      <c r="F243" s="64"/>
      <c r="G243" s="64"/>
      <c r="H243" s="64"/>
      <c r="I243" s="64"/>
      <c r="J243" s="64"/>
      <c r="K243" s="64"/>
      <c r="L243" s="64"/>
      <c r="M243" s="64"/>
      <c r="N243" s="64"/>
      <c r="O243" s="64"/>
      <c r="P243" s="64"/>
      <c r="Q243" s="64"/>
      <c r="R243" s="64"/>
      <c r="S243" s="64"/>
      <c r="T243" s="64"/>
      <c r="U243" s="64"/>
      <c r="V243" s="64"/>
      <c r="W243" s="64"/>
      <c r="X243" s="64"/>
      <c r="Y243" s="64"/>
      <c r="Z243" s="64"/>
      <c r="AA243" s="64"/>
    </row>
    <row r="244" spans="1:27" ht="12.75" customHeight="1" x14ac:dyDescent="0.2">
      <c r="A244" s="64"/>
      <c r="B244" s="80"/>
      <c r="C244" s="80"/>
      <c r="D244" s="80"/>
      <c r="E244" s="64"/>
      <c r="F244" s="64"/>
      <c r="G244" s="64"/>
      <c r="H244" s="64"/>
      <c r="I244" s="64"/>
      <c r="J244" s="64"/>
      <c r="K244" s="64"/>
      <c r="L244" s="64"/>
      <c r="M244" s="64"/>
      <c r="N244" s="64"/>
      <c r="O244" s="64"/>
      <c r="P244" s="64"/>
      <c r="Q244" s="64"/>
      <c r="R244" s="64"/>
      <c r="S244" s="64"/>
      <c r="T244" s="64"/>
      <c r="U244" s="64"/>
      <c r="V244" s="64"/>
      <c r="W244" s="64"/>
      <c r="X244" s="64"/>
      <c r="Y244" s="64"/>
      <c r="Z244" s="64"/>
      <c r="AA244" s="64"/>
    </row>
    <row r="245" spans="1:27" ht="12.75" customHeight="1" x14ac:dyDescent="0.2">
      <c r="A245" s="64"/>
      <c r="B245" s="80"/>
      <c r="C245" s="80"/>
      <c r="D245" s="80"/>
      <c r="E245" s="64"/>
      <c r="F245" s="64"/>
      <c r="G245" s="64"/>
      <c r="H245" s="64"/>
      <c r="I245" s="64"/>
      <c r="J245" s="64"/>
      <c r="K245" s="64"/>
      <c r="L245" s="64"/>
      <c r="M245" s="64"/>
      <c r="N245" s="64"/>
      <c r="O245" s="64"/>
      <c r="P245" s="64"/>
      <c r="Q245" s="64"/>
      <c r="R245" s="64"/>
      <c r="S245" s="64"/>
      <c r="T245" s="64"/>
      <c r="U245" s="64"/>
      <c r="V245" s="64"/>
      <c r="W245" s="64"/>
      <c r="X245" s="64"/>
      <c r="Y245" s="64"/>
      <c r="Z245" s="64"/>
      <c r="AA245" s="64"/>
    </row>
    <row r="246" spans="1:27" ht="12.75" customHeight="1" x14ac:dyDescent="0.2">
      <c r="A246" s="64"/>
      <c r="B246" s="80"/>
      <c r="C246" s="80"/>
      <c r="D246" s="80"/>
      <c r="E246" s="64"/>
      <c r="F246" s="64"/>
      <c r="G246" s="64"/>
      <c r="H246" s="64"/>
      <c r="I246" s="64"/>
      <c r="J246" s="64"/>
      <c r="K246" s="64"/>
      <c r="L246" s="64"/>
      <c r="M246" s="64"/>
      <c r="N246" s="64"/>
      <c r="O246" s="64"/>
      <c r="P246" s="64"/>
      <c r="Q246" s="64"/>
      <c r="R246" s="64"/>
      <c r="S246" s="64"/>
      <c r="T246" s="64"/>
      <c r="U246" s="64"/>
      <c r="V246" s="64"/>
      <c r="W246" s="64"/>
      <c r="X246" s="64"/>
      <c r="Y246" s="64"/>
      <c r="Z246" s="64"/>
      <c r="AA246" s="64"/>
    </row>
    <row r="247" spans="1:27" ht="12.75" customHeight="1" x14ac:dyDescent="0.2">
      <c r="A247" s="64"/>
      <c r="B247" s="80"/>
      <c r="C247" s="80"/>
      <c r="D247" s="80"/>
      <c r="E247" s="64"/>
      <c r="F247" s="64"/>
      <c r="G247" s="64"/>
      <c r="H247" s="64"/>
      <c r="I247" s="64"/>
      <c r="J247" s="64"/>
      <c r="K247" s="64"/>
      <c r="L247" s="64"/>
      <c r="M247" s="64"/>
      <c r="N247" s="64"/>
      <c r="O247" s="64"/>
      <c r="P247" s="64"/>
      <c r="Q247" s="64"/>
      <c r="R247" s="64"/>
      <c r="S247" s="64"/>
      <c r="T247" s="64"/>
      <c r="U247" s="64"/>
      <c r="V247" s="64"/>
      <c r="W247" s="64"/>
      <c r="X247" s="64"/>
      <c r="Y247" s="64"/>
      <c r="Z247" s="64"/>
      <c r="AA247" s="64"/>
    </row>
    <row r="248" spans="1:27" ht="12.75" customHeight="1" x14ac:dyDescent="0.2">
      <c r="A248" s="64"/>
      <c r="B248" s="80"/>
      <c r="C248" s="80"/>
      <c r="D248" s="80"/>
      <c r="E248" s="64"/>
      <c r="F248" s="64"/>
      <c r="G248" s="64"/>
      <c r="H248" s="64"/>
      <c r="I248" s="64"/>
      <c r="J248" s="64"/>
      <c r="K248" s="64"/>
      <c r="L248" s="64"/>
      <c r="M248" s="64"/>
      <c r="N248" s="64"/>
      <c r="O248" s="64"/>
      <c r="P248" s="64"/>
      <c r="Q248" s="64"/>
      <c r="R248" s="64"/>
      <c r="S248" s="64"/>
      <c r="T248" s="64"/>
      <c r="U248" s="64"/>
      <c r="V248" s="64"/>
      <c r="W248" s="64"/>
      <c r="X248" s="64"/>
      <c r="Y248" s="64"/>
      <c r="Z248" s="64"/>
      <c r="AA248" s="64"/>
    </row>
    <row r="249" spans="1:27" ht="12.75" customHeight="1" x14ac:dyDescent="0.2">
      <c r="A249" s="64"/>
      <c r="B249" s="80"/>
      <c r="C249" s="80"/>
      <c r="D249" s="80"/>
      <c r="E249" s="64"/>
      <c r="F249" s="64"/>
      <c r="G249" s="64"/>
      <c r="H249" s="64"/>
      <c r="I249" s="64"/>
      <c r="J249" s="64"/>
      <c r="K249" s="64"/>
      <c r="L249" s="64"/>
      <c r="M249" s="64"/>
      <c r="N249" s="64"/>
      <c r="O249" s="64"/>
      <c r="P249" s="64"/>
      <c r="Q249" s="64"/>
      <c r="R249" s="64"/>
      <c r="S249" s="64"/>
      <c r="T249" s="64"/>
      <c r="U249" s="64"/>
      <c r="V249" s="64"/>
      <c r="W249" s="64"/>
      <c r="X249" s="64"/>
      <c r="Y249" s="64"/>
      <c r="Z249" s="64"/>
      <c r="AA249" s="64"/>
    </row>
    <row r="250" spans="1:27" ht="12.75" customHeight="1" x14ac:dyDescent="0.2">
      <c r="A250" s="64"/>
      <c r="B250" s="80"/>
      <c r="C250" s="80"/>
      <c r="D250" s="80"/>
      <c r="E250" s="64"/>
      <c r="F250" s="64"/>
      <c r="G250" s="64"/>
      <c r="H250" s="64"/>
      <c r="I250" s="64"/>
      <c r="J250" s="64"/>
      <c r="K250" s="64"/>
      <c r="L250" s="64"/>
      <c r="M250" s="64"/>
      <c r="N250" s="64"/>
      <c r="O250" s="64"/>
      <c r="P250" s="64"/>
      <c r="Q250" s="64"/>
      <c r="R250" s="64"/>
      <c r="S250" s="64"/>
      <c r="T250" s="64"/>
      <c r="U250" s="64"/>
      <c r="V250" s="64"/>
      <c r="W250" s="64"/>
      <c r="X250" s="64"/>
      <c r="Y250" s="64"/>
      <c r="Z250" s="64"/>
      <c r="AA250" s="64"/>
    </row>
    <row r="251" spans="1:27" ht="12.75" customHeight="1" x14ac:dyDescent="0.2">
      <c r="A251" s="64"/>
      <c r="B251" s="80"/>
      <c r="C251" s="80"/>
      <c r="D251" s="80"/>
      <c r="E251" s="64"/>
      <c r="F251" s="64"/>
      <c r="G251" s="64"/>
      <c r="H251" s="64"/>
      <c r="I251" s="64"/>
      <c r="J251" s="64"/>
      <c r="K251" s="64"/>
      <c r="L251" s="64"/>
      <c r="M251" s="64"/>
      <c r="N251" s="64"/>
      <c r="O251" s="64"/>
      <c r="P251" s="64"/>
      <c r="Q251" s="64"/>
      <c r="R251" s="64"/>
      <c r="S251" s="64"/>
      <c r="T251" s="64"/>
      <c r="U251" s="64"/>
      <c r="V251" s="64"/>
      <c r="W251" s="64"/>
      <c r="X251" s="64"/>
      <c r="Y251" s="64"/>
      <c r="Z251" s="64"/>
      <c r="AA251" s="64"/>
    </row>
    <row r="252" spans="1:27" ht="12.75" customHeight="1" x14ac:dyDescent="0.2">
      <c r="A252" s="64"/>
      <c r="B252" s="80"/>
      <c r="C252" s="80"/>
      <c r="D252" s="80"/>
      <c r="E252" s="64"/>
      <c r="F252" s="64"/>
      <c r="G252" s="64"/>
      <c r="H252" s="64"/>
      <c r="I252" s="64"/>
      <c r="J252" s="64"/>
      <c r="K252" s="64"/>
      <c r="L252" s="64"/>
      <c r="M252" s="64"/>
      <c r="N252" s="64"/>
      <c r="O252" s="64"/>
      <c r="P252" s="64"/>
      <c r="Q252" s="64"/>
      <c r="R252" s="64"/>
      <c r="S252" s="64"/>
      <c r="T252" s="64"/>
      <c r="U252" s="64"/>
      <c r="V252" s="64"/>
      <c r="W252" s="64"/>
      <c r="X252" s="64"/>
      <c r="Y252" s="64"/>
      <c r="Z252" s="64"/>
      <c r="AA252" s="64"/>
    </row>
    <row r="253" spans="1:27" ht="12.75" customHeight="1" x14ac:dyDescent="0.2">
      <c r="A253" s="64"/>
      <c r="B253" s="80"/>
      <c r="C253" s="80"/>
      <c r="D253" s="80"/>
      <c r="E253" s="64"/>
      <c r="F253" s="64"/>
      <c r="G253" s="64"/>
      <c r="H253" s="64"/>
      <c r="I253" s="64"/>
      <c r="J253" s="64"/>
      <c r="K253" s="64"/>
      <c r="L253" s="64"/>
      <c r="M253" s="64"/>
      <c r="N253" s="64"/>
      <c r="O253" s="64"/>
      <c r="P253" s="64"/>
      <c r="Q253" s="64"/>
      <c r="R253" s="64"/>
      <c r="S253" s="64"/>
      <c r="T253" s="64"/>
      <c r="U253" s="64"/>
      <c r="V253" s="64"/>
      <c r="W253" s="64"/>
      <c r="X253" s="64"/>
      <c r="Y253" s="64"/>
      <c r="Z253" s="64"/>
      <c r="AA253" s="64"/>
    </row>
    <row r="254" spans="1:27" ht="12.75" customHeight="1" x14ac:dyDescent="0.2">
      <c r="A254" s="64"/>
      <c r="B254" s="80"/>
      <c r="C254" s="80"/>
      <c r="D254" s="80"/>
      <c r="E254" s="64"/>
      <c r="F254" s="64"/>
      <c r="G254" s="64"/>
      <c r="H254" s="64"/>
      <c r="I254" s="64"/>
      <c r="J254" s="64"/>
      <c r="K254" s="64"/>
      <c r="L254" s="64"/>
      <c r="M254" s="64"/>
      <c r="N254" s="64"/>
      <c r="O254" s="64"/>
      <c r="P254" s="64"/>
      <c r="Q254" s="64"/>
      <c r="R254" s="64"/>
      <c r="S254" s="64"/>
      <c r="T254" s="64"/>
      <c r="U254" s="64"/>
      <c r="V254" s="64"/>
      <c r="W254" s="64"/>
      <c r="X254" s="64"/>
      <c r="Y254" s="64"/>
      <c r="Z254" s="64"/>
      <c r="AA254" s="64"/>
    </row>
    <row r="255" spans="1:27" ht="12.75" customHeight="1" x14ac:dyDescent="0.2">
      <c r="A255" s="64"/>
      <c r="B255" s="80"/>
      <c r="C255" s="80"/>
      <c r="D255" s="80"/>
      <c r="E255" s="64"/>
      <c r="F255" s="64"/>
      <c r="G255" s="64"/>
      <c r="H255" s="64"/>
      <c r="I255" s="64"/>
      <c r="J255" s="64"/>
      <c r="K255" s="64"/>
      <c r="L255" s="64"/>
      <c r="M255" s="64"/>
      <c r="N255" s="64"/>
      <c r="O255" s="64"/>
      <c r="P255" s="64"/>
      <c r="Q255" s="64"/>
      <c r="R255" s="64"/>
      <c r="S255" s="64"/>
      <c r="T255" s="64"/>
      <c r="U255" s="64"/>
      <c r="V255" s="64"/>
      <c r="W255" s="64"/>
      <c r="X255" s="64"/>
      <c r="Y255" s="64"/>
      <c r="Z255" s="64"/>
      <c r="AA255" s="64"/>
    </row>
    <row r="256" spans="1:27" ht="12.75" customHeight="1" x14ac:dyDescent="0.2">
      <c r="A256" s="64"/>
      <c r="B256" s="80"/>
      <c r="C256" s="80"/>
      <c r="D256" s="80"/>
      <c r="E256" s="64"/>
      <c r="F256" s="64"/>
      <c r="G256" s="64"/>
      <c r="H256" s="64"/>
      <c r="I256" s="64"/>
      <c r="J256" s="64"/>
      <c r="K256" s="64"/>
      <c r="L256" s="64"/>
      <c r="M256" s="64"/>
      <c r="N256" s="64"/>
      <c r="O256" s="64"/>
      <c r="P256" s="64"/>
      <c r="Q256" s="64"/>
      <c r="R256" s="64"/>
      <c r="S256" s="64"/>
      <c r="T256" s="64"/>
      <c r="U256" s="64"/>
      <c r="V256" s="64"/>
      <c r="W256" s="64"/>
      <c r="X256" s="64"/>
      <c r="Y256" s="64"/>
      <c r="Z256" s="64"/>
      <c r="AA256" s="64"/>
    </row>
    <row r="257" spans="1:27" ht="12.75" customHeight="1" x14ac:dyDescent="0.2">
      <c r="A257" s="64"/>
      <c r="B257" s="80"/>
      <c r="C257" s="80"/>
      <c r="D257" s="80"/>
      <c r="E257" s="64"/>
      <c r="F257" s="64"/>
      <c r="G257" s="64"/>
      <c r="H257" s="64"/>
      <c r="I257" s="64"/>
      <c r="J257" s="64"/>
      <c r="K257" s="64"/>
      <c r="L257" s="64"/>
      <c r="M257" s="64"/>
      <c r="N257" s="64"/>
      <c r="O257" s="64"/>
      <c r="P257" s="64"/>
      <c r="Q257" s="64"/>
      <c r="R257" s="64"/>
      <c r="S257" s="64"/>
      <c r="T257" s="64"/>
      <c r="U257" s="64"/>
      <c r="V257" s="64"/>
      <c r="W257" s="64"/>
      <c r="X257" s="64"/>
      <c r="Y257" s="64"/>
      <c r="Z257" s="64"/>
      <c r="AA257" s="64"/>
    </row>
    <row r="258" spans="1:27" ht="12.75" customHeight="1" x14ac:dyDescent="0.2">
      <c r="A258" s="64"/>
      <c r="B258" s="80"/>
      <c r="C258" s="80"/>
      <c r="D258" s="80"/>
      <c r="E258" s="64"/>
      <c r="F258" s="64"/>
      <c r="G258" s="64"/>
      <c r="H258" s="64"/>
      <c r="I258" s="64"/>
      <c r="J258" s="64"/>
      <c r="K258" s="64"/>
      <c r="L258" s="64"/>
      <c r="M258" s="64"/>
      <c r="N258" s="64"/>
      <c r="O258" s="64"/>
      <c r="P258" s="64"/>
      <c r="Q258" s="64"/>
      <c r="R258" s="64"/>
      <c r="S258" s="64"/>
      <c r="T258" s="64"/>
      <c r="U258" s="64"/>
      <c r="V258" s="64"/>
      <c r="W258" s="64"/>
      <c r="X258" s="64"/>
      <c r="Y258" s="64"/>
      <c r="Z258" s="64"/>
      <c r="AA258" s="64"/>
    </row>
    <row r="259" spans="1:27" ht="12.75" customHeight="1" x14ac:dyDescent="0.2">
      <c r="A259" s="64"/>
      <c r="B259" s="80"/>
      <c r="C259" s="80"/>
      <c r="D259" s="80"/>
      <c r="E259" s="64"/>
      <c r="F259" s="64"/>
      <c r="G259" s="64"/>
      <c r="H259" s="64"/>
      <c r="I259" s="64"/>
      <c r="J259" s="64"/>
      <c r="K259" s="64"/>
      <c r="L259" s="64"/>
      <c r="M259" s="64"/>
      <c r="N259" s="64"/>
      <c r="O259" s="64"/>
      <c r="P259" s="64"/>
      <c r="Q259" s="64"/>
      <c r="R259" s="64"/>
      <c r="S259" s="64"/>
      <c r="T259" s="64"/>
      <c r="U259" s="64"/>
      <c r="V259" s="64"/>
      <c r="W259" s="64"/>
      <c r="X259" s="64"/>
      <c r="Y259" s="64"/>
      <c r="Z259" s="64"/>
      <c r="AA259" s="64"/>
    </row>
    <row r="260" spans="1:27" ht="12.75" customHeight="1" x14ac:dyDescent="0.2">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row>
    <row r="261" spans="1:27" ht="12.75" customHeight="1" x14ac:dyDescent="0.2">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row>
    <row r="262" spans="1:27" ht="12.75" customHeight="1" x14ac:dyDescent="0.2">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row>
    <row r="263" spans="1:27" ht="12.75" customHeight="1" x14ac:dyDescent="0.2">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row>
    <row r="264" spans="1:27" ht="12.75" customHeight="1" x14ac:dyDescent="0.2">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row>
    <row r="265" spans="1:27" ht="12.75" customHeight="1" x14ac:dyDescent="0.2">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row>
    <row r="266" spans="1:27" ht="12.75" customHeight="1" x14ac:dyDescent="0.2">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row>
    <row r="267" spans="1:27" ht="12.75" customHeight="1" x14ac:dyDescent="0.2">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row>
    <row r="268" spans="1:27" ht="12.75" customHeight="1" x14ac:dyDescent="0.2">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row>
    <row r="269" spans="1:27" ht="12.75" customHeight="1" x14ac:dyDescent="0.2">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row>
    <row r="270" spans="1:27" ht="12.75" customHeight="1" x14ac:dyDescent="0.2">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row>
    <row r="271" spans="1:27" ht="12.75" customHeight="1" x14ac:dyDescent="0.2">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row>
    <row r="272" spans="1:27" ht="12.75" customHeight="1" x14ac:dyDescent="0.2">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row>
    <row r="273" spans="1:27" ht="12.75" customHeight="1" x14ac:dyDescent="0.2">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row>
    <row r="274" spans="1:27" ht="12.75" customHeight="1" x14ac:dyDescent="0.2">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row>
    <row r="275" spans="1:27" ht="12.75" customHeight="1" x14ac:dyDescent="0.2">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row>
    <row r="276" spans="1:27" ht="12.75" customHeight="1" x14ac:dyDescent="0.2">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row>
    <row r="277" spans="1:27" ht="12.75" customHeight="1" x14ac:dyDescent="0.2">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row>
    <row r="278" spans="1:27" ht="12.75" customHeight="1" x14ac:dyDescent="0.2">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row>
    <row r="279" spans="1:27" ht="12.75" customHeight="1" x14ac:dyDescent="0.2">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row>
    <row r="280" spans="1:27" ht="12.75" customHeight="1" x14ac:dyDescent="0.2">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row>
    <row r="281" spans="1:27" ht="12.75" customHeight="1" x14ac:dyDescent="0.2">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row>
    <row r="282" spans="1:27" ht="12.75" customHeight="1" x14ac:dyDescent="0.2">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row>
    <row r="283" spans="1:27" ht="12.75" customHeight="1" x14ac:dyDescent="0.2">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row>
    <row r="284" spans="1:27" ht="12.75" customHeight="1" x14ac:dyDescent="0.2">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row>
    <row r="285" spans="1:27" ht="12.75" customHeight="1" x14ac:dyDescent="0.2">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row>
    <row r="286" spans="1:27" ht="12.75" customHeight="1" x14ac:dyDescent="0.2">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row>
    <row r="287" spans="1:27" ht="12.75" customHeight="1" x14ac:dyDescent="0.2">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row>
    <row r="288" spans="1:27" ht="12.75" customHeight="1" x14ac:dyDescent="0.2">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row>
    <row r="289" spans="1:27" ht="12.75" customHeight="1" x14ac:dyDescent="0.2">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row>
    <row r="290" spans="1:27" ht="12.75" customHeight="1" x14ac:dyDescent="0.2">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row>
    <row r="291" spans="1:27" ht="12.75" customHeight="1" x14ac:dyDescent="0.2">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row>
    <row r="292" spans="1:27" ht="12.75" customHeight="1" x14ac:dyDescent="0.2">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row>
    <row r="293" spans="1:27" ht="12.75" customHeight="1" x14ac:dyDescent="0.2">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row>
    <row r="294" spans="1:27" ht="12.75" customHeight="1" x14ac:dyDescent="0.2">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row>
    <row r="295" spans="1:27" ht="12.75" customHeight="1" x14ac:dyDescent="0.2">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row>
    <row r="296" spans="1:27" ht="12.75" customHeight="1" x14ac:dyDescent="0.2">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row>
    <row r="297" spans="1:27" ht="12.75" customHeight="1" x14ac:dyDescent="0.2">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row>
    <row r="298" spans="1:27" ht="12.75" customHeight="1" x14ac:dyDescent="0.2">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row>
    <row r="299" spans="1:27" ht="12.75" customHeight="1" x14ac:dyDescent="0.2">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row>
    <row r="300" spans="1:27" ht="12.75" customHeight="1" x14ac:dyDescent="0.2">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row>
    <row r="301" spans="1:27" ht="12.75" customHeight="1" x14ac:dyDescent="0.2">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row>
    <row r="302" spans="1:27" ht="12.75" customHeight="1" x14ac:dyDescent="0.2">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row>
    <row r="303" spans="1:27" ht="12.75" customHeight="1" x14ac:dyDescent="0.2">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row>
    <row r="304" spans="1:27" ht="12.75" customHeight="1" x14ac:dyDescent="0.2">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row>
    <row r="305" spans="1:27" ht="12.75" customHeight="1" x14ac:dyDescent="0.2">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row>
    <row r="306" spans="1:27" ht="12.75" customHeight="1" x14ac:dyDescent="0.2">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row>
    <row r="307" spans="1:27" ht="12.75" customHeight="1" x14ac:dyDescent="0.2">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row>
    <row r="308" spans="1:27" ht="12.75" customHeight="1" x14ac:dyDescent="0.2">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row>
    <row r="309" spans="1:27" ht="12.75" customHeight="1" x14ac:dyDescent="0.2">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row>
    <row r="310" spans="1:27" ht="12.75" customHeight="1" x14ac:dyDescent="0.2">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row>
    <row r="311" spans="1:27" ht="12.75" customHeight="1" x14ac:dyDescent="0.2">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row>
    <row r="312" spans="1:27" ht="12.75" customHeight="1" x14ac:dyDescent="0.2">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row>
    <row r="313" spans="1:27" ht="12.75" customHeight="1" x14ac:dyDescent="0.2">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row>
    <row r="314" spans="1:27" ht="12.75" customHeight="1" x14ac:dyDescent="0.2">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row>
    <row r="315" spans="1:27" ht="12.75" customHeight="1" x14ac:dyDescent="0.2">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row>
    <row r="316" spans="1:27" ht="12.75" customHeight="1" x14ac:dyDescent="0.2">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row>
    <row r="317" spans="1:27" ht="12.75" customHeight="1" x14ac:dyDescent="0.2">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row>
    <row r="318" spans="1:27" ht="12.75" customHeight="1" x14ac:dyDescent="0.2">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row>
    <row r="319" spans="1:27" ht="12.75" customHeight="1" x14ac:dyDescent="0.2">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row>
    <row r="320" spans="1:27" ht="12.75" customHeight="1" x14ac:dyDescent="0.2">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row>
    <row r="321" spans="1:27" ht="12.75" customHeight="1" x14ac:dyDescent="0.2">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row>
    <row r="322" spans="1:27" ht="12.75" customHeight="1" x14ac:dyDescent="0.2">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row>
    <row r="323" spans="1:27" ht="12.75" customHeight="1" x14ac:dyDescent="0.2">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row>
    <row r="324" spans="1:27" ht="12.75" customHeight="1" x14ac:dyDescent="0.2">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row>
    <row r="325" spans="1:27" ht="12.75" customHeight="1" x14ac:dyDescent="0.2">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row>
    <row r="326" spans="1:27" ht="12.75" customHeight="1" x14ac:dyDescent="0.2">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row>
    <row r="327" spans="1:27" ht="12.75" customHeight="1" x14ac:dyDescent="0.2">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row>
    <row r="328" spans="1:27" ht="12.75" customHeight="1" x14ac:dyDescent="0.2">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row>
    <row r="329" spans="1:27" ht="12.75" customHeight="1" x14ac:dyDescent="0.2">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row>
    <row r="330" spans="1:27" ht="12.75" customHeight="1" x14ac:dyDescent="0.2">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row>
    <row r="331" spans="1:27" ht="12.75" customHeight="1" x14ac:dyDescent="0.2">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row>
    <row r="332" spans="1:27" ht="12.75" customHeight="1" x14ac:dyDescent="0.2">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row>
    <row r="333" spans="1:27" ht="12.75" customHeight="1" x14ac:dyDescent="0.2">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row>
    <row r="334" spans="1:27" ht="12.75" customHeight="1" x14ac:dyDescent="0.2">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row>
    <row r="335" spans="1:27" ht="12.75" customHeight="1" x14ac:dyDescent="0.2">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row>
    <row r="336" spans="1:27" ht="12.75" customHeight="1" x14ac:dyDescent="0.2">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row>
    <row r="337" spans="1:27" ht="12.75" customHeight="1" x14ac:dyDescent="0.2">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row>
    <row r="338" spans="1:27" ht="12.75" customHeight="1" x14ac:dyDescent="0.2">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row>
    <row r="339" spans="1:27" ht="12.75" customHeight="1" x14ac:dyDescent="0.2">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row>
    <row r="340" spans="1:27" ht="12.75" customHeight="1" x14ac:dyDescent="0.2">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row>
    <row r="341" spans="1:27" ht="12.75" customHeight="1" x14ac:dyDescent="0.2">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row>
    <row r="342" spans="1:27" ht="12.75" customHeight="1" x14ac:dyDescent="0.2">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row>
    <row r="343" spans="1:27" ht="12.75" customHeight="1" x14ac:dyDescent="0.2">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row>
    <row r="344" spans="1:27" ht="12.75" customHeight="1" x14ac:dyDescent="0.2">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row>
    <row r="345" spans="1:27" ht="12.75" customHeight="1" x14ac:dyDescent="0.2">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row>
    <row r="346" spans="1:27" ht="12.75" customHeight="1" x14ac:dyDescent="0.2">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row>
    <row r="347" spans="1:27" ht="12.75" customHeight="1" x14ac:dyDescent="0.2">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row>
    <row r="348" spans="1:27" ht="12.75" customHeight="1" x14ac:dyDescent="0.2">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row>
    <row r="349" spans="1:27" ht="12.75" customHeight="1" x14ac:dyDescent="0.2">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row>
    <row r="350" spans="1:27" ht="12.75" customHeight="1" x14ac:dyDescent="0.2">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row>
    <row r="351" spans="1:27" ht="12.75" customHeight="1" x14ac:dyDescent="0.2">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row>
    <row r="352" spans="1:27" ht="12.75" customHeight="1" x14ac:dyDescent="0.2">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row>
    <row r="353" spans="1:27" ht="12.75" customHeight="1" x14ac:dyDescent="0.2">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row>
    <row r="354" spans="1:27" ht="12.75" customHeight="1" x14ac:dyDescent="0.2">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row>
    <row r="355" spans="1:27" ht="12.75" customHeight="1" x14ac:dyDescent="0.2">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row>
    <row r="356" spans="1:27" ht="12.75" customHeight="1" x14ac:dyDescent="0.2">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row>
    <row r="357" spans="1:27" ht="12.75" customHeight="1" x14ac:dyDescent="0.2">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row>
    <row r="358" spans="1:27" ht="12.75" customHeight="1" x14ac:dyDescent="0.2">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row>
    <row r="359" spans="1:27" ht="12.75" customHeight="1" x14ac:dyDescent="0.2">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row>
    <row r="360" spans="1:27" ht="12.75" customHeight="1" x14ac:dyDescent="0.2">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row>
    <row r="361" spans="1:27" ht="12.75" customHeight="1" x14ac:dyDescent="0.2">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row>
    <row r="362" spans="1:27" ht="12.75" customHeight="1" x14ac:dyDescent="0.2">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row>
    <row r="363" spans="1:27" ht="12.75" customHeight="1" x14ac:dyDescent="0.2">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row>
    <row r="364" spans="1:27" ht="12.75" customHeight="1" x14ac:dyDescent="0.2">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row>
    <row r="365" spans="1:27" ht="12.75" customHeight="1" x14ac:dyDescent="0.2">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row>
    <row r="366" spans="1:27" ht="12.75" customHeight="1" x14ac:dyDescent="0.2">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row>
    <row r="367" spans="1:27" ht="12.75" customHeight="1" x14ac:dyDescent="0.2">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row>
    <row r="368" spans="1:27" ht="12.75" customHeight="1" x14ac:dyDescent="0.2">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row>
    <row r="369" spans="1:27" ht="12.75" customHeight="1" x14ac:dyDescent="0.2">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row>
    <row r="370" spans="1:27" ht="12.75" customHeight="1" x14ac:dyDescent="0.2">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row>
    <row r="371" spans="1:27" ht="12.75" customHeight="1" x14ac:dyDescent="0.2">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row>
    <row r="372" spans="1:27" ht="12.75" customHeight="1" x14ac:dyDescent="0.2">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row>
    <row r="373" spans="1:27" ht="12.75" customHeight="1" x14ac:dyDescent="0.2">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row>
    <row r="374" spans="1:27" ht="12.75" customHeight="1" x14ac:dyDescent="0.2">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row>
    <row r="375" spans="1:27" ht="12.75" customHeight="1" x14ac:dyDescent="0.2">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row>
    <row r="376" spans="1:27" ht="12.75" customHeight="1" x14ac:dyDescent="0.2">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row>
    <row r="377" spans="1:27" ht="12.75" customHeight="1" x14ac:dyDescent="0.2">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row>
    <row r="378" spans="1:27" ht="12.75" customHeight="1" x14ac:dyDescent="0.2">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row>
    <row r="379" spans="1:27" ht="12.75" customHeight="1" x14ac:dyDescent="0.2">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row>
    <row r="380" spans="1:27" ht="12.75" customHeight="1" x14ac:dyDescent="0.2">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row>
    <row r="381" spans="1:27" ht="12.75" customHeight="1" x14ac:dyDescent="0.2">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row>
    <row r="382" spans="1:27" ht="12.75" customHeight="1" x14ac:dyDescent="0.2">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row>
    <row r="383" spans="1:27" ht="12.75" customHeight="1" x14ac:dyDescent="0.2">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row>
    <row r="384" spans="1:27" ht="12.75" customHeight="1" x14ac:dyDescent="0.2">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row>
    <row r="385" spans="1:27" ht="12.75" customHeight="1" x14ac:dyDescent="0.2">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row>
    <row r="386" spans="1:27" ht="12.75" customHeight="1" x14ac:dyDescent="0.2">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row>
    <row r="387" spans="1:27" ht="12.75" customHeight="1" x14ac:dyDescent="0.2">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row>
    <row r="388" spans="1:27" ht="12.75" customHeight="1" x14ac:dyDescent="0.2">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row>
    <row r="389" spans="1:27" ht="12.75" customHeight="1" x14ac:dyDescent="0.2">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row>
    <row r="390" spans="1:27" ht="12.75" customHeight="1" x14ac:dyDescent="0.2">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row>
    <row r="391" spans="1:27" ht="12.75" customHeight="1" x14ac:dyDescent="0.2">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row>
    <row r="392" spans="1:27" ht="12.75" customHeight="1" x14ac:dyDescent="0.2">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row>
    <row r="393" spans="1:27" ht="12.75" customHeight="1" x14ac:dyDescent="0.2">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row>
    <row r="394" spans="1:27" ht="12.75" customHeight="1" x14ac:dyDescent="0.2">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row>
    <row r="395" spans="1:27" ht="12.75" customHeight="1" x14ac:dyDescent="0.2">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row>
    <row r="396" spans="1:27" ht="12.75" customHeight="1" x14ac:dyDescent="0.2">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row>
    <row r="397" spans="1:27" ht="12.75" customHeight="1" x14ac:dyDescent="0.2">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row>
    <row r="398" spans="1:27" ht="12.75" customHeight="1" x14ac:dyDescent="0.2">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row>
    <row r="399" spans="1:27" ht="12.75" customHeight="1" x14ac:dyDescent="0.2">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row>
    <row r="400" spans="1:27" ht="12.75" customHeight="1" x14ac:dyDescent="0.2">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row>
    <row r="401" spans="1:27" ht="12.75" customHeight="1" x14ac:dyDescent="0.2">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row>
    <row r="402" spans="1:27" ht="12.75" customHeight="1" x14ac:dyDescent="0.2">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row>
    <row r="403" spans="1:27" ht="12.75" customHeight="1" x14ac:dyDescent="0.2">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row>
    <row r="404" spans="1:27" ht="12.75" customHeight="1" x14ac:dyDescent="0.2">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row>
    <row r="405" spans="1:27" ht="12.75" customHeight="1" x14ac:dyDescent="0.2">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row>
    <row r="406" spans="1:27" ht="12.75" customHeight="1" x14ac:dyDescent="0.2">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row>
    <row r="407" spans="1:27" ht="12.75" customHeight="1" x14ac:dyDescent="0.2">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row>
    <row r="408" spans="1:27" ht="12.75" customHeight="1" x14ac:dyDescent="0.2">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row>
    <row r="409" spans="1:27" ht="12.75" customHeight="1" x14ac:dyDescent="0.2">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row>
    <row r="410" spans="1:27" ht="12.75" customHeight="1" x14ac:dyDescent="0.2">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row>
    <row r="411" spans="1:27" ht="12.75" customHeight="1" x14ac:dyDescent="0.2">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row>
    <row r="412" spans="1:27" ht="12.75" customHeight="1" x14ac:dyDescent="0.2">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row>
    <row r="413" spans="1:27" ht="12.75" customHeight="1" x14ac:dyDescent="0.2">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row>
    <row r="414" spans="1:27" ht="12.75" customHeight="1" x14ac:dyDescent="0.2">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row>
    <row r="415" spans="1:27" ht="12.75" customHeight="1" x14ac:dyDescent="0.2">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row>
    <row r="416" spans="1:27" ht="12.75" customHeight="1" x14ac:dyDescent="0.2">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row>
    <row r="417" spans="1:27" ht="12.75" customHeight="1" x14ac:dyDescent="0.2">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row>
    <row r="418" spans="1:27" ht="12.75" customHeight="1" x14ac:dyDescent="0.2">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row>
    <row r="419" spans="1:27" ht="12.75" customHeight="1" x14ac:dyDescent="0.2">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row>
    <row r="420" spans="1:27" ht="12.75" customHeight="1" x14ac:dyDescent="0.2">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row>
    <row r="421" spans="1:27" ht="12.75" customHeight="1" x14ac:dyDescent="0.2">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row>
    <row r="422" spans="1:27" ht="12.75" customHeight="1" x14ac:dyDescent="0.2">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row>
    <row r="423" spans="1:27" ht="12.75" customHeight="1" x14ac:dyDescent="0.2">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row>
    <row r="424" spans="1:27" ht="12.75" customHeight="1" x14ac:dyDescent="0.2">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row>
    <row r="425" spans="1:27" ht="12.75" customHeight="1" x14ac:dyDescent="0.2">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row>
    <row r="426" spans="1:27" ht="12.75" customHeight="1" x14ac:dyDescent="0.2">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row>
    <row r="427" spans="1:27" ht="12.75" customHeight="1" x14ac:dyDescent="0.2">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row>
    <row r="428" spans="1:27" ht="12.75" customHeight="1" x14ac:dyDescent="0.2">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row>
    <row r="429" spans="1:27" ht="12.75" customHeight="1" x14ac:dyDescent="0.2">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row>
    <row r="430" spans="1:27" ht="12.75" customHeight="1" x14ac:dyDescent="0.2">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row>
    <row r="431" spans="1:27" ht="12.75" customHeight="1" x14ac:dyDescent="0.2">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row>
    <row r="432" spans="1:27" ht="12.75" customHeight="1" x14ac:dyDescent="0.2">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row>
    <row r="433" spans="1:27" ht="12.75" customHeight="1" x14ac:dyDescent="0.2">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row>
    <row r="434" spans="1:27" ht="12.75" customHeight="1" x14ac:dyDescent="0.2">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row>
    <row r="435" spans="1:27" ht="12.75" customHeight="1" x14ac:dyDescent="0.2">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row>
    <row r="436" spans="1:27" ht="12.75" customHeight="1" x14ac:dyDescent="0.2">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row>
    <row r="437" spans="1:27" ht="12.75" customHeight="1" x14ac:dyDescent="0.2">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row>
    <row r="438" spans="1:27" ht="12.75" customHeight="1" x14ac:dyDescent="0.2">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row>
    <row r="439" spans="1:27" ht="12.75" customHeight="1" x14ac:dyDescent="0.2">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row>
    <row r="440" spans="1:27" ht="12.75" customHeight="1" x14ac:dyDescent="0.2">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row>
    <row r="441" spans="1:27" ht="12.75" customHeight="1" x14ac:dyDescent="0.2">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row>
    <row r="442" spans="1:27" ht="12.75" customHeight="1" x14ac:dyDescent="0.2">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row>
    <row r="443" spans="1:27" ht="12.75" customHeight="1" x14ac:dyDescent="0.2">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row>
    <row r="444" spans="1:27" ht="12.75" customHeight="1" x14ac:dyDescent="0.2">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row>
    <row r="445" spans="1:27" ht="12.75" customHeight="1" x14ac:dyDescent="0.2">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row>
    <row r="446" spans="1:27" ht="12.75" customHeight="1" x14ac:dyDescent="0.2">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row>
    <row r="447" spans="1:27" ht="12.75" customHeight="1" x14ac:dyDescent="0.2">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row>
    <row r="448" spans="1:27" ht="12.75" customHeight="1" x14ac:dyDescent="0.2">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row>
    <row r="449" spans="1:27" ht="12.75" customHeight="1" x14ac:dyDescent="0.2">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row>
    <row r="450" spans="1:27" ht="12.75" customHeight="1" x14ac:dyDescent="0.2">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row>
    <row r="451" spans="1:27" ht="12.75" customHeight="1" x14ac:dyDescent="0.2">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row>
    <row r="452" spans="1:27" ht="12.75" customHeight="1" x14ac:dyDescent="0.2">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row>
    <row r="453" spans="1:27" ht="12.75" customHeight="1" x14ac:dyDescent="0.2">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row>
    <row r="454" spans="1:27" ht="12.75" customHeight="1" x14ac:dyDescent="0.2">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row>
    <row r="455" spans="1:27" ht="12.75" customHeight="1" x14ac:dyDescent="0.2">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row>
    <row r="456" spans="1:27" ht="12.75" customHeight="1" x14ac:dyDescent="0.2">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row>
    <row r="457" spans="1:27" ht="12.75" customHeight="1" x14ac:dyDescent="0.2">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row>
    <row r="458" spans="1:27" ht="12.75" customHeight="1" x14ac:dyDescent="0.2">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row>
    <row r="459" spans="1:27" ht="12.75" customHeight="1" x14ac:dyDescent="0.2">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row>
    <row r="460" spans="1:27" ht="12.75" customHeight="1" x14ac:dyDescent="0.2">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row>
    <row r="461" spans="1:27" ht="12.75" customHeight="1" x14ac:dyDescent="0.2">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row>
    <row r="462" spans="1:27" ht="12.75" customHeight="1" x14ac:dyDescent="0.2">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row>
    <row r="463" spans="1:27" ht="12.75" customHeight="1" x14ac:dyDescent="0.2">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row>
    <row r="464" spans="1:27" ht="12.75" customHeight="1" x14ac:dyDescent="0.2">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row>
    <row r="465" spans="1:27" ht="12.75" customHeight="1" x14ac:dyDescent="0.2">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row>
    <row r="466" spans="1:27" ht="12.75" customHeight="1" x14ac:dyDescent="0.2">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row>
    <row r="467" spans="1:27" ht="12.75" customHeight="1" x14ac:dyDescent="0.2">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row>
    <row r="468" spans="1:27" ht="12.75" customHeight="1" x14ac:dyDescent="0.2">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row>
    <row r="469" spans="1:27" ht="12.75" customHeight="1" x14ac:dyDescent="0.2">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row>
    <row r="470" spans="1:27" ht="12.75" customHeight="1" x14ac:dyDescent="0.2">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row>
    <row r="471" spans="1:27" ht="12.75" customHeight="1" x14ac:dyDescent="0.2">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row>
    <row r="472" spans="1:27" ht="12.75" customHeight="1" x14ac:dyDescent="0.2">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row>
    <row r="473" spans="1:27" ht="12.75" customHeight="1" x14ac:dyDescent="0.2">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row>
    <row r="474" spans="1:27" ht="12.75" customHeight="1" x14ac:dyDescent="0.2">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row>
    <row r="475" spans="1:27" ht="12.75" customHeight="1" x14ac:dyDescent="0.2">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row>
    <row r="476" spans="1:27" ht="12.75" customHeight="1" x14ac:dyDescent="0.2">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row>
    <row r="477" spans="1:27" ht="12.75" customHeight="1" x14ac:dyDescent="0.2">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row>
    <row r="478" spans="1:27" ht="12.75" customHeight="1" x14ac:dyDescent="0.2">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row>
    <row r="479" spans="1:27" ht="12.75" customHeight="1" x14ac:dyDescent="0.2">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row>
    <row r="480" spans="1:27" ht="12.75" customHeight="1" x14ac:dyDescent="0.2">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row>
    <row r="481" spans="1:27" ht="12.75" customHeight="1" x14ac:dyDescent="0.2">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row>
    <row r="482" spans="1:27" ht="12.75" customHeight="1" x14ac:dyDescent="0.2">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row>
    <row r="483" spans="1:27" ht="12.75" customHeight="1" x14ac:dyDescent="0.2">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row>
    <row r="484" spans="1:27" ht="12.75" customHeight="1" x14ac:dyDescent="0.2">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row>
    <row r="485" spans="1:27" ht="12.75" customHeight="1" x14ac:dyDescent="0.2">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row>
    <row r="486" spans="1:27" ht="12.75" customHeight="1" x14ac:dyDescent="0.2">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row>
    <row r="487" spans="1:27" ht="12.75" customHeight="1" x14ac:dyDescent="0.2">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row>
    <row r="488" spans="1:27" ht="12.75" customHeight="1" x14ac:dyDescent="0.2">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row>
    <row r="489" spans="1:27" ht="12.75" customHeight="1" x14ac:dyDescent="0.2">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row>
    <row r="490" spans="1:27" ht="12.75" customHeight="1" x14ac:dyDescent="0.2">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row>
    <row r="491" spans="1:27" ht="12.75" customHeight="1" x14ac:dyDescent="0.2">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row>
    <row r="492" spans="1:27" ht="12.75" customHeight="1" x14ac:dyDescent="0.2">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row>
    <row r="493" spans="1:27" ht="12.75" customHeight="1" x14ac:dyDescent="0.2">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row>
    <row r="494" spans="1:27" ht="12.75" customHeight="1" x14ac:dyDescent="0.2">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row>
    <row r="495" spans="1:27" ht="12.75" customHeight="1" x14ac:dyDescent="0.2">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row>
    <row r="496" spans="1:27" ht="12.75" customHeight="1" x14ac:dyDescent="0.2">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row>
    <row r="497" spans="1:27" ht="12.75" customHeight="1" x14ac:dyDescent="0.2">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row>
    <row r="498" spans="1:27" ht="12.75" customHeight="1" x14ac:dyDescent="0.2">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row>
    <row r="499" spans="1:27" ht="12.75" customHeight="1" x14ac:dyDescent="0.2">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row>
    <row r="500" spans="1:27" ht="12.75" customHeight="1" x14ac:dyDescent="0.2">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row>
    <row r="501" spans="1:27" ht="12.75" customHeight="1" x14ac:dyDescent="0.2">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row>
    <row r="502" spans="1:27" ht="12.75" customHeight="1" x14ac:dyDescent="0.2">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row>
    <row r="503" spans="1:27" ht="12.75" customHeight="1" x14ac:dyDescent="0.2">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row>
    <row r="504" spans="1:27" ht="12.75" customHeight="1" x14ac:dyDescent="0.2">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row>
    <row r="505" spans="1:27" ht="12.75" customHeight="1" x14ac:dyDescent="0.2">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row>
    <row r="506" spans="1:27" ht="12.75" customHeight="1" x14ac:dyDescent="0.2">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row>
    <row r="507" spans="1:27" ht="12.75" customHeight="1" x14ac:dyDescent="0.2">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row>
    <row r="508" spans="1:27" ht="12.75" customHeight="1" x14ac:dyDescent="0.2">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row>
    <row r="509" spans="1:27" ht="12.75" customHeight="1" x14ac:dyDescent="0.2">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row>
    <row r="510" spans="1:27" ht="12.75" customHeight="1" x14ac:dyDescent="0.2">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row>
    <row r="511" spans="1:27" ht="12.75" customHeight="1" x14ac:dyDescent="0.2">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row>
    <row r="512" spans="1:27" ht="12.75" customHeight="1" x14ac:dyDescent="0.2">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row>
    <row r="513" spans="1:27" ht="12.75" customHeight="1" x14ac:dyDescent="0.2">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row>
    <row r="514" spans="1:27" ht="12.75" customHeight="1" x14ac:dyDescent="0.2">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row>
    <row r="515" spans="1:27" ht="12.75" customHeight="1" x14ac:dyDescent="0.2">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row>
    <row r="516" spans="1:27" ht="12.75" customHeight="1" x14ac:dyDescent="0.2">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row>
    <row r="517" spans="1:27" ht="12.75" customHeight="1" x14ac:dyDescent="0.2">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row>
    <row r="518" spans="1:27" ht="12.75" customHeight="1" x14ac:dyDescent="0.2">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row>
    <row r="519" spans="1:27" ht="12.75" customHeight="1" x14ac:dyDescent="0.2">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row>
    <row r="520" spans="1:27" ht="12.75" customHeight="1" x14ac:dyDescent="0.2">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row>
    <row r="521" spans="1:27" ht="12.75" customHeight="1" x14ac:dyDescent="0.2">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row>
    <row r="522" spans="1:27" ht="12.75" customHeight="1" x14ac:dyDescent="0.2">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row>
    <row r="523" spans="1:27" ht="12.75" customHeight="1" x14ac:dyDescent="0.2">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row>
    <row r="524" spans="1:27" ht="12.75" customHeight="1" x14ac:dyDescent="0.2">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row>
    <row r="525" spans="1:27" ht="12.75" customHeight="1" x14ac:dyDescent="0.2">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row>
    <row r="526" spans="1:27" ht="12.75" customHeight="1" x14ac:dyDescent="0.2">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row>
    <row r="527" spans="1:27" ht="12.75" customHeight="1" x14ac:dyDescent="0.2">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row>
    <row r="528" spans="1:27" ht="12.75" customHeight="1" x14ac:dyDescent="0.2">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row>
    <row r="529" spans="1:27" ht="12.75" customHeight="1" x14ac:dyDescent="0.2">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row>
    <row r="530" spans="1:27" ht="12.75" customHeight="1" x14ac:dyDescent="0.2">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row>
    <row r="531" spans="1:27" ht="12.75" customHeight="1" x14ac:dyDescent="0.2">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row>
    <row r="532" spans="1:27" ht="12.75" customHeight="1" x14ac:dyDescent="0.2">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row>
    <row r="533" spans="1:27" ht="12.75" customHeight="1" x14ac:dyDescent="0.2">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row>
    <row r="534" spans="1:27" ht="12.75" customHeight="1" x14ac:dyDescent="0.2">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row>
    <row r="535" spans="1:27" ht="12.75" customHeight="1" x14ac:dyDescent="0.2">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row>
    <row r="536" spans="1:27" ht="12.75" customHeight="1" x14ac:dyDescent="0.2">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row>
    <row r="537" spans="1:27" ht="12.75" customHeight="1" x14ac:dyDescent="0.2">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row>
    <row r="538" spans="1:27" ht="12.75" customHeight="1" x14ac:dyDescent="0.2">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row>
    <row r="539" spans="1:27" ht="12.75" customHeight="1" x14ac:dyDescent="0.2">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row>
    <row r="540" spans="1:27" ht="12.75" customHeight="1" x14ac:dyDescent="0.2">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row>
    <row r="541" spans="1:27" ht="12.75" customHeight="1" x14ac:dyDescent="0.2">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row>
    <row r="542" spans="1:27" ht="12.75" customHeight="1" x14ac:dyDescent="0.2">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row>
    <row r="543" spans="1:27" ht="12.75" customHeight="1" x14ac:dyDescent="0.2">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row>
    <row r="544" spans="1:27" ht="12.75" customHeight="1" x14ac:dyDescent="0.2">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row>
    <row r="545" spans="1:27" ht="12.75" customHeight="1" x14ac:dyDescent="0.2">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row>
    <row r="546" spans="1:27" ht="12.75" customHeight="1" x14ac:dyDescent="0.2">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row>
    <row r="547" spans="1:27" ht="12.75" customHeight="1" x14ac:dyDescent="0.2">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row>
    <row r="548" spans="1:27" ht="12.75" customHeight="1" x14ac:dyDescent="0.2">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row>
    <row r="549" spans="1:27" ht="12.75" customHeight="1" x14ac:dyDescent="0.2">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row>
    <row r="550" spans="1:27" ht="12.75" customHeight="1" x14ac:dyDescent="0.2">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row>
    <row r="551" spans="1:27" ht="12.75" customHeight="1" x14ac:dyDescent="0.2">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row>
    <row r="552" spans="1:27" ht="12.75" customHeight="1" x14ac:dyDescent="0.2">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row>
    <row r="553" spans="1:27" ht="12.75" customHeight="1" x14ac:dyDescent="0.2">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row>
    <row r="554" spans="1:27" ht="12.75" customHeight="1" x14ac:dyDescent="0.2">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row>
    <row r="555" spans="1:27" ht="12.75" customHeight="1" x14ac:dyDescent="0.2">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row>
    <row r="556" spans="1:27" ht="12.75" customHeight="1" x14ac:dyDescent="0.2">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row>
    <row r="557" spans="1:27" ht="12.75" customHeight="1" x14ac:dyDescent="0.2">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row>
    <row r="558" spans="1:27" ht="12.75" customHeight="1" x14ac:dyDescent="0.2">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row>
    <row r="559" spans="1:27" ht="12.75" customHeight="1" x14ac:dyDescent="0.2">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row>
    <row r="560" spans="1:27" ht="12.75" customHeight="1" x14ac:dyDescent="0.2">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row>
    <row r="561" spans="1:27" ht="12.75" customHeight="1" x14ac:dyDescent="0.2">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row>
    <row r="562" spans="1:27" ht="12.75" customHeight="1" x14ac:dyDescent="0.2">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row>
    <row r="563" spans="1:27" ht="12.75" customHeight="1" x14ac:dyDescent="0.2">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row>
    <row r="564" spans="1:27" ht="12.75" customHeight="1" x14ac:dyDescent="0.2">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row>
    <row r="565" spans="1:27" ht="12.75" customHeight="1" x14ac:dyDescent="0.2">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row>
    <row r="566" spans="1:27" ht="12.75" customHeight="1" x14ac:dyDescent="0.2">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row>
    <row r="567" spans="1:27" ht="12.75" customHeight="1" x14ac:dyDescent="0.2">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row>
    <row r="568" spans="1:27" ht="12.75" customHeight="1" x14ac:dyDescent="0.2">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row>
    <row r="569" spans="1:27" ht="12.75" customHeight="1" x14ac:dyDescent="0.2">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row>
    <row r="570" spans="1:27" ht="12.75" customHeight="1" x14ac:dyDescent="0.2">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row>
    <row r="571" spans="1:27" ht="12.75" customHeight="1" x14ac:dyDescent="0.2">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row>
    <row r="572" spans="1:27" ht="12.75" customHeight="1" x14ac:dyDescent="0.2">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row>
    <row r="573" spans="1:27" ht="12.75" customHeight="1" x14ac:dyDescent="0.2">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row>
    <row r="574" spans="1:27" ht="12.75" customHeight="1" x14ac:dyDescent="0.2">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row>
    <row r="575" spans="1:27" ht="12.75" customHeight="1" x14ac:dyDescent="0.2">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row>
    <row r="576" spans="1:27" ht="12.75" customHeight="1" x14ac:dyDescent="0.2">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row>
    <row r="577" spans="1:27" ht="12.75" customHeight="1" x14ac:dyDescent="0.2">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row>
    <row r="578" spans="1:27" ht="12.75" customHeight="1" x14ac:dyDescent="0.2">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row>
    <row r="579" spans="1:27" ht="12.75" customHeight="1" x14ac:dyDescent="0.2">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row>
    <row r="580" spans="1:27" ht="12.75" customHeight="1" x14ac:dyDescent="0.2">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row>
    <row r="581" spans="1:27" ht="12.75" customHeight="1" x14ac:dyDescent="0.2">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row>
    <row r="582" spans="1:27" ht="12.75" customHeight="1" x14ac:dyDescent="0.2">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row>
    <row r="583" spans="1:27" ht="12.75" customHeight="1" x14ac:dyDescent="0.2">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row>
    <row r="584" spans="1:27" ht="12.75" customHeight="1" x14ac:dyDescent="0.2">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row>
    <row r="585" spans="1:27" ht="12.75" customHeight="1" x14ac:dyDescent="0.2">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row>
    <row r="586" spans="1:27" ht="12.75" customHeight="1" x14ac:dyDescent="0.2">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row>
    <row r="587" spans="1:27" ht="12.75" customHeight="1" x14ac:dyDescent="0.2">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row>
    <row r="588" spans="1:27" ht="12.75" customHeight="1" x14ac:dyDescent="0.2">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row>
    <row r="589" spans="1:27" ht="12.75" customHeight="1" x14ac:dyDescent="0.2">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row>
    <row r="590" spans="1:27" ht="12.75" customHeight="1" x14ac:dyDescent="0.2">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row>
    <row r="591" spans="1:27" ht="12.75" customHeight="1" x14ac:dyDescent="0.2">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row>
    <row r="592" spans="1:27" ht="12.75" customHeight="1" x14ac:dyDescent="0.2">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row>
    <row r="593" spans="1:27" ht="12.75" customHeight="1" x14ac:dyDescent="0.2">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row>
    <row r="594" spans="1:27" ht="12.75" customHeight="1" x14ac:dyDescent="0.2">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row>
    <row r="595" spans="1:27" ht="12.75" customHeight="1" x14ac:dyDescent="0.2">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row>
    <row r="596" spans="1:27" ht="12.75" customHeight="1" x14ac:dyDescent="0.2">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row>
    <row r="597" spans="1:27" ht="12.75" customHeight="1" x14ac:dyDescent="0.2">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row>
    <row r="598" spans="1:27" ht="12.75" customHeight="1" x14ac:dyDescent="0.2">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row>
    <row r="599" spans="1:27" ht="12.75" customHeight="1" x14ac:dyDescent="0.2">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row>
    <row r="600" spans="1:27" ht="12.75" customHeight="1" x14ac:dyDescent="0.2">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row>
    <row r="601" spans="1:27" ht="12.75" customHeight="1" x14ac:dyDescent="0.2">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row>
    <row r="602" spans="1:27" ht="12.75" customHeight="1" x14ac:dyDescent="0.2">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row>
    <row r="603" spans="1:27" ht="12.75" customHeight="1" x14ac:dyDescent="0.2">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row>
    <row r="604" spans="1:27" ht="12.75" customHeight="1" x14ac:dyDescent="0.2">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row>
    <row r="605" spans="1:27" ht="12.75" customHeight="1" x14ac:dyDescent="0.2">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row>
    <row r="606" spans="1:27" ht="12.75" customHeight="1" x14ac:dyDescent="0.2">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row>
    <row r="607" spans="1:27" ht="12.75" customHeight="1" x14ac:dyDescent="0.2">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row>
    <row r="608" spans="1:27" ht="12.75" customHeight="1" x14ac:dyDescent="0.2">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row>
    <row r="609" spans="1:27" ht="12.75" customHeight="1" x14ac:dyDescent="0.2">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row>
    <row r="610" spans="1:27" ht="12.75" customHeight="1" x14ac:dyDescent="0.2">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row>
    <row r="611" spans="1:27" ht="12.75" customHeight="1" x14ac:dyDescent="0.2">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row>
    <row r="612" spans="1:27" ht="12.75" customHeight="1" x14ac:dyDescent="0.2">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row>
    <row r="613" spans="1:27" ht="12.75" customHeight="1" x14ac:dyDescent="0.2">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row>
    <row r="614" spans="1:27" ht="12.75" customHeight="1" x14ac:dyDescent="0.2">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row>
    <row r="615" spans="1:27" ht="12.75" customHeight="1" x14ac:dyDescent="0.2">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row>
    <row r="616" spans="1:27" ht="12.75" customHeight="1" x14ac:dyDescent="0.2">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row>
    <row r="617" spans="1:27" ht="12.75" customHeight="1" x14ac:dyDescent="0.2">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row>
    <row r="618" spans="1:27" ht="12.75" customHeight="1" x14ac:dyDescent="0.2">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row>
    <row r="619" spans="1:27" ht="12.75" customHeight="1" x14ac:dyDescent="0.2">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row>
    <row r="620" spans="1:27" ht="12.75" customHeight="1" x14ac:dyDescent="0.2">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row>
    <row r="621" spans="1:27" ht="12.75" customHeight="1" x14ac:dyDescent="0.2">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row>
    <row r="622" spans="1:27" ht="12.75" customHeight="1" x14ac:dyDescent="0.2">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row>
    <row r="623" spans="1:27" ht="12.75" customHeight="1" x14ac:dyDescent="0.2">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row>
    <row r="624" spans="1:27" ht="12.75" customHeight="1" x14ac:dyDescent="0.2">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row>
    <row r="625" spans="1:27" ht="12.75" customHeight="1" x14ac:dyDescent="0.2">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row>
    <row r="626" spans="1:27" ht="12.75" customHeight="1" x14ac:dyDescent="0.2">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row>
    <row r="627" spans="1:27" ht="12.75" customHeight="1" x14ac:dyDescent="0.2">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row>
    <row r="628" spans="1:27" ht="12.75" customHeight="1" x14ac:dyDescent="0.2">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row>
    <row r="629" spans="1:27" ht="12.75" customHeight="1" x14ac:dyDescent="0.2">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row>
    <row r="630" spans="1:27" ht="12.75" customHeight="1" x14ac:dyDescent="0.2">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row>
    <row r="631" spans="1:27" ht="12.75" customHeight="1" x14ac:dyDescent="0.2">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row>
    <row r="632" spans="1:27" ht="12.75" customHeight="1" x14ac:dyDescent="0.2">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row>
    <row r="633" spans="1:27" ht="12.75" customHeight="1" x14ac:dyDescent="0.2">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row>
    <row r="634" spans="1:27" ht="12.75" customHeight="1" x14ac:dyDescent="0.2">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row>
    <row r="635" spans="1:27" ht="12.75" customHeight="1" x14ac:dyDescent="0.2">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row>
    <row r="636" spans="1:27" ht="12.75" customHeight="1" x14ac:dyDescent="0.2">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row>
    <row r="637" spans="1:27" ht="12.75" customHeight="1" x14ac:dyDescent="0.2">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row>
    <row r="638" spans="1:27" ht="12.75" customHeight="1" x14ac:dyDescent="0.2">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row>
    <row r="639" spans="1:27" ht="12.75" customHeight="1" x14ac:dyDescent="0.2">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row>
    <row r="640" spans="1:27" ht="12.75" customHeight="1" x14ac:dyDescent="0.2">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row>
    <row r="641" spans="1:27" ht="12.75" customHeight="1" x14ac:dyDescent="0.2">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row>
    <row r="642" spans="1:27" ht="12.75" customHeight="1" x14ac:dyDescent="0.2">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row>
    <row r="643" spans="1:27" ht="12.75" customHeight="1" x14ac:dyDescent="0.2">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row>
    <row r="644" spans="1:27" ht="12.75" customHeight="1" x14ac:dyDescent="0.2">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row>
    <row r="645" spans="1:27" ht="12.75" customHeight="1" x14ac:dyDescent="0.2">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row>
    <row r="646" spans="1:27" ht="12.75" customHeight="1" x14ac:dyDescent="0.2">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row>
    <row r="647" spans="1:27" ht="12.75" customHeight="1" x14ac:dyDescent="0.2">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row>
    <row r="648" spans="1:27" ht="12.75" customHeight="1" x14ac:dyDescent="0.2">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row>
    <row r="649" spans="1:27" ht="12.75" customHeight="1" x14ac:dyDescent="0.2">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row>
    <row r="650" spans="1:27" ht="12.75" customHeight="1" x14ac:dyDescent="0.2">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row>
    <row r="651" spans="1:27" ht="12.75" customHeight="1" x14ac:dyDescent="0.2">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row>
    <row r="652" spans="1:27" ht="12.75" customHeight="1" x14ac:dyDescent="0.2">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row>
    <row r="653" spans="1:27" ht="12.75" customHeight="1" x14ac:dyDescent="0.2">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row>
    <row r="654" spans="1:27" ht="12.75" customHeight="1" x14ac:dyDescent="0.2">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row>
    <row r="655" spans="1:27" ht="12.75" customHeight="1" x14ac:dyDescent="0.2">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row>
    <row r="656" spans="1:27" ht="12.75" customHeight="1" x14ac:dyDescent="0.2">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row>
    <row r="657" spans="1:27" ht="12.75" customHeight="1" x14ac:dyDescent="0.2">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row>
    <row r="658" spans="1:27" ht="12.75" customHeight="1" x14ac:dyDescent="0.2">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row>
    <row r="659" spans="1:27" ht="12.75" customHeight="1" x14ac:dyDescent="0.2">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row>
    <row r="660" spans="1:27" ht="12.75" customHeight="1" x14ac:dyDescent="0.2">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row>
    <row r="661" spans="1:27" ht="12.75" customHeight="1" x14ac:dyDescent="0.2">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row>
    <row r="662" spans="1:27" ht="12.75" customHeight="1" x14ac:dyDescent="0.2">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row>
    <row r="663" spans="1:27" ht="12.75" customHeight="1" x14ac:dyDescent="0.2">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row>
    <row r="664" spans="1:27" ht="12.75" customHeight="1" x14ac:dyDescent="0.2">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row>
    <row r="665" spans="1:27" ht="12.75" customHeight="1" x14ac:dyDescent="0.2">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row>
    <row r="666" spans="1:27" ht="12.75" customHeight="1" x14ac:dyDescent="0.2">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row>
    <row r="667" spans="1:27" ht="12.75" customHeight="1" x14ac:dyDescent="0.2">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row>
    <row r="668" spans="1:27" ht="12.75" customHeight="1" x14ac:dyDescent="0.2">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row>
    <row r="669" spans="1:27" ht="12.75" customHeight="1" x14ac:dyDescent="0.2">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row>
    <row r="670" spans="1:27" ht="12.75" customHeight="1" x14ac:dyDescent="0.2">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row>
    <row r="671" spans="1:27" ht="12.75" customHeight="1" x14ac:dyDescent="0.2">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row>
    <row r="672" spans="1:27" ht="12.75" customHeight="1" x14ac:dyDescent="0.2">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row>
    <row r="673" spans="1:27" ht="12.75" customHeight="1" x14ac:dyDescent="0.2">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row>
    <row r="674" spans="1:27" ht="12.75" customHeight="1" x14ac:dyDescent="0.2">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row>
    <row r="675" spans="1:27" ht="12.75" customHeight="1" x14ac:dyDescent="0.2">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row>
    <row r="676" spans="1:27" ht="12.75" customHeight="1" x14ac:dyDescent="0.2">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row>
    <row r="677" spans="1:27" ht="12.75" customHeight="1" x14ac:dyDescent="0.2">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row>
    <row r="678" spans="1:27" ht="12.75" customHeight="1" x14ac:dyDescent="0.2">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row>
    <row r="679" spans="1:27" ht="12.75" customHeight="1" x14ac:dyDescent="0.2">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row>
    <row r="680" spans="1:27" ht="12.75" customHeight="1" x14ac:dyDescent="0.2">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row>
    <row r="681" spans="1:27" ht="12.75" customHeight="1" x14ac:dyDescent="0.2">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row>
    <row r="682" spans="1:27" ht="12.75" customHeight="1" x14ac:dyDescent="0.2">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row>
    <row r="683" spans="1:27" ht="12.75" customHeight="1" x14ac:dyDescent="0.2">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row>
    <row r="684" spans="1:27" ht="12.75" customHeight="1" x14ac:dyDescent="0.2">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row>
    <row r="685" spans="1:27" ht="12.75" customHeight="1" x14ac:dyDescent="0.2">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row>
    <row r="686" spans="1:27" ht="12.75" customHeight="1" x14ac:dyDescent="0.2">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row>
    <row r="687" spans="1:27" ht="12.75" customHeight="1" x14ac:dyDescent="0.2">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row>
    <row r="688" spans="1:27" ht="12.75" customHeight="1" x14ac:dyDescent="0.2">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row>
    <row r="689" spans="1:27" ht="12.75" customHeight="1" x14ac:dyDescent="0.2">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row>
    <row r="690" spans="1:27" ht="12.75" customHeight="1" x14ac:dyDescent="0.2">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row>
    <row r="691" spans="1:27" ht="12.75" customHeight="1" x14ac:dyDescent="0.2">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row>
    <row r="692" spans="1:27" ht="12.75" customHeight="1" x14ac:dyDescent="0.2">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row>
    <row r="693" spans="1:27" ht="12.75" customHeight="1" x14ac:dyDescent="0.2">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row>
    <row r="694" spans="1:27" ht="12.75" customHeight="1" x14ac:dyDescent="0.2">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row>
    <row r="695" spans="1:27" ht="12.75" customHeight="1" x14ac:dyDescent="0.2">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row>
    <row r="696" spans="1:27" ht="12.75" customHeight="1" x14ac:dyDescent="0.2">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row>
    <row r="697" spans="1:27" ht="12.75" customHeight="1" x14ac:dyDescent="0.2">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row>
    <row r="698" spans="1:27" ht="12.75" customHeight="1" x14ac:dyDescent="0.2">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row>
    <row r="699" spans="1:27" ht="12.75" customHeight="1" x14ac:dyDescent="0.2">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row>
    <row r="700" spans="1:27" ht="12.75" customHeight="1" x14ac:dyDescent="0.2">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row>
    <row r="701" spans="1:27" ht="12.75" customHeight="1" x14ac:dyDescent="0.2">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row>
    <row r="702" spans="1:27" ht="12.75" customHeight="1" x14ac:dyDescent="0.2">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row>
    <row r="703" spans="1:27" ht="12.75" customHeight="1" x14ac:dyDescent="0.2">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row>
    <row r="704" spans="1:27" ht="12.75" customHeight="1" x14ac:dyDescent="0.2">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row>
    <row r="705" spans="1:27" ht="12.75" customHeight="1" x14ac:dyDescent="0.2">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row>
    <row r="706" spans="1:27" ht="12.75" customHeight="1" x14ac:dyDescent="0.2">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row>
    <row r="707" spans="1:27" ht="12.75" customHeight="1" x14ac:dyDescent="0.2">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row>
    <row r="708" spans="1:27" ht="12.75" customHeight="1" x14ac:dyDescent="0.2">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row>
    <row r="709" spans="1:27" ht="12.75" customHeight="1" x14ac:dyDescent="0.2">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row>
    <row r="710" spans="1:27" ht="12.75" customHeight="1" x14ac:dyDescent="0.2">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row>
    <row r="711" spans="1:27" ht="12.75" customHeight="1" x14ac:dyDescent="0.2">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row>
    <row r="712" spans="1:27" ht="12.75" customHeight="1" x14ac:dyDescent="0.2">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row>
    <row r="713" spans="1:27" ht="12.75" customHeight="1" x14ac:dyDescent="0.2">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row>
    <row r="714" spans="1:27" ht="12.75" customHeight="1" x14ac:dyDescent="0.2">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row>
    <row r="715" spans="1:27" ht="12.75" customHeight="1" x14ac:dyDescent="0.2">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row>
    <row r="716" spans="1:27" ht="12.75" customHeight="1" x14ac:dyDescent="0.2">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row>
    <row r="717" spans="1:27" ht="12.75" customHeight="1" x14ac:dyDescent="0.2">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row>
    <row r="718" spans="1:27" ht="12.75" customHeight="1" x14ac:dyDescent="0.2">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row>
    <row r="719" spans="1:27" ht="12.75" customHeight="1" x14ac:dyDescent="0.2">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row>
    <row r="720" spans="1:27" ht="12.75" customHeight="1" x14ac:dyDescent="0.2">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row>
    <row r="721" spans="1:27" ht="12.75" customHeight="1" x14ac:dyDescent="0.2">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row>
    <row r="722" spans="1:27" ht="12.75" customHeight="1" x14ac:dyDescent="0.2">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row>
    <row r="723" spans="1:27" ht="12.75" customHeight="1" x14ac:dyDescent="0.2">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row>
    <row r="724" spans="1:27" ht="12.75" customHeight="1" x14ac:dyDescent="0.2">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row>
    <row r="725" spans="1:27" ht="12.75" customHeight="1" x14ac:dyDescent="0.2">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row>
    <row r="726" spans="1:27" ht="12.75" customHeight="1" x14ac:dyDescent="0.2">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row>
    <row r="727" spans="1:27" ht="12.75" customHeight="1" x14ac:dyDescent="0.2">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row>
    <row r="728" spans="1:27" ht="12.75" customHeight="1" x14ac:dyDescent="0.2">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row>
    <row r="729" spans="1:27" ht="12.75" customHeight="1" x14ac:dyDescent="0.2">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row>
    <row r="730" spans="1:27" ht="12.75" customHeight="1" x14ac:dyDescent="0.2">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row>
    <row r="731" spans="1:27" ht="12.75" customHeight="1" x14ac:dyDescent="0.2">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row>
    <row r="732" spans="1:27" ht="12.75" customHeight="1" x14ac:dyDescent="0.2">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row>
    <row r="733" spans="1:27" ht="12.75" customHeight="1" x14ac:dyDescent="0.2">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row>
    <row r="734" spans="1:27" ht="12.75" customHeight="1" x14ac:dyDescent="0.2">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row>
    <row r="735" spans="1:27" ht="12.75" customHeight="1" x14ac:dyDescent="0.2">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row>
    <row r="736" spans="1:27" ht="12.75" customHeight="1" x14ac:dyDescent="0.2">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row>
    <row r="737" spans="1:27" ht="12.75" customHeight="1" x14ac:dyDescent="0.2">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row>
    <row r="738" spans="1:27" ht="12.75" customHeight="1" x14ac:dyDescent="0.2">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row>
    <row r="739" spans="1:27" ht="12.75" customHeight="1" x14ac:dyDescent="0.2">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row>
    <row r="740" spans="1:27" ht="12.75" customHeight="1" x14ac:dyDescent="0.2">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row>
    <row r="741" spans="1:27" ht="12.75" customHeight="1" x14ac:dyDescent="0.2">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row>
    <row r="742" spans="1:27" ht="12.75" customHeight="1" x14ac:dyDescent="0.2">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row>
    <row r="743" spans="1:27" ht="12.75" customHeight="1" x14ac:dyDescent="0.2">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row>
    <row r="744" spans="1:27" ht="12.75" customHeight="1" x14ac:dyDescent="0.2">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row>
    <row r="745" spans="1:27" ht="12.75" customHeight="1" x14ac:dyDescent="0.2">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row>
    <row r="746" spans="1:27" ht="12.75" customHeight="1" x14ac:dyDescent="0.2">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row>
    <row r="747" spans="1:27" ht="12.75" customHeight="1" x14ac:dyDescent="0.2">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row>
    <row r="748" spans="1:27" ht="12.75" customHeight="1" x14ac:dyDescent="0.2">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row>
    <row r="749" spans="1:27" ht="12.75" customHeight="1" x14ac:dyDescent="0.2">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row>
    <row r="750" spans="1:27" ht="12.75" customHeight="1" x14ac:dyDescent="0.2">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row>
    <row r="751" spans="1:27" ht="12.75" customHeight="1" x14ac:dyDescent="0.2">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row>
    <row r="752" spans="1:27" ht="12.75" customHeight="1" x14ac:dyDescent="0.2">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row>
    <row r="753" spans="1:27" ht="12.75" customHeight="1" x14ac:dyDescent="0.2">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row>
    <row r="754" spans="1:27" ht="12.75" customHeight="1" x14ac:dyDescent="0.2">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row>
    <row r="755" spans="1:27" ht="12.75" customHeight="1" x14ac:dyDescent="0.2">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row>
    <row r="756" spans="1:27" ht="12.75" customHeight="1" x14ac:dyDescent="0.2">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row>
    <row r="757" spans="1:27" ht="12.75" customHeight="1" x14ac:dyDescent="0.2">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row>
    <row r="758" spans="1:27" ht="12.75" customHeight="1" x14ac:dyDescent="0.2">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row>
    <row r="759" spans="1:27" ht="12.75" customHeight="1" x14ac:dyDescent="0.2">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row>
    <row r="760" spans="1:27" ht="12.75" customHeight="1" x14ac:dyDescent="0.2">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row>
    <row r="761" spans="1:27" ht="12.75" customHeight="1" x14ac:dyDescent="0.2">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row>
    <row r="762" spans="1:27" ht="12.75" customHeight="1" x14ac:dyDescent="0.2">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row>
    <row r="763" spans="1:27" ht="12.75" customHeight="1" x14ac:dyDescent="0.2">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row>
    <row r="764" spans="1:27" ht="12.75" customHeight="1" x14ac:dyDescent="0.2">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row>
    <row r="765" spans="1:27" ht="12.75" customHeight="1" x14ac:dyDescent="0.2">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row>
    <row r="766" spans="1:27" ht="12.75" customHeight="1" x14ac:dyDescent="0.2">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row>
    <row r="767" spans="1:27" ht="12.75" customHeight="1" x14ac:dyDescent="0.2">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row>
    <row r="768" spans="1:27" ht="12.75" customHeight="1" x14ac:dyDescent="0.2">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row>
    <row r="769" spans="1:27" ht="12.75" customHeight="1" x14ac:dyDescent="0.2">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row>
    <row r="770" spans="1:27" ht="12.75" customHeight="1" x14ac:dyDescent="0.2">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row>
    <row r="771" spans="1:27" ht="12.75" customHeight="1" x14ac:dyDescent="0.2">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row>
    <row r="772" spans="1:27" ht="12.75" customHeight="1" x14ac:dyDescent="0.2">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row>
    <row r="773" spans="1:27" ht="12.75" customHeight="1" x14ac:dyDescent="0.2">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row>
    <row r="774" spans="1:27" ht="12.75" customHeight="1" x14ac:dyDescent="0.2">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row>
    <row r="775" spans="1:27" ht="12.75" customHeight="1" x14ac:dyDescent="0.2">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row>
    <row r="776" spans="1:27" ht="12.75" customHeight="1" x14ac:dyDescent="0.2">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row>
    <row r="777" spans="1:27" ht="12.75" customHeight="1" x14ac:dyDescent="0.2">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row>
    <row r="778" spans="1:27" ht="12.75" customHeight="1" x14ac:dyDescent="0.2">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row>
    <row r="779" spans="1:27" ht="12.75" customHeight="1" x14ac:dyDescent="0.2">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row>
    <row r="780" spans="1:27" ht="12.75" customHeight="1" x14ac:dyDescent="0.2">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row>
    <row r="781" spans="1:27" ht="12.75" customHeight="1" x14ac:dyDescent="0.2">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row>
    <row r="782" spans="1:27" ht="12.75" customHeight="1" x14ac:dyDescent="0.2">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row>
    <row r="783" spans="1:27" ht="12.75" customHeight="1" x14ac:dyDescent="0.2">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row>
    <row r="784" spans="1:27" ht="12.75" customHeight="1" x14ac:dyDescent="0.2">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row>
    <row r="785" spans="1:27" ht="12.75" customHeight="1" x14ac:dyDescent="0.2">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row>
    <row r="786" spans="1:27" ht="12.75" customHeight="1" x14ac:dyDescent="0.2">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row>
    <row r="787" spans="1:27" ht="12.75" customHeight="1" x14ac:dyDescent="0.2">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row>
    <row r="788" spans="1:27" ht="12.75" customHeight="1" x14ac:dyDescent="0.2">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row>
    <row r="789" spans="1:27" ht="12.75" customHeight="1" x14ac:dyDescent="0.2">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row>
    <row r="790" spans="1:27" ht="12.75" customHeight="1" x14ac:dyDescent="0.2">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row>
    <row r="791" spans="1:27" ht="12.75" customHeight="1" x14ac:dyDescent="0.2">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row>
    <row r="792" spans="1:27" ht="12.75" customHeight="1" x14ac:dyDescent="0.2">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row>
    <row r="793" spans="1:27" ht="12.75" customHeight="1" x14ac:dyDescent="0.2">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row>
    <row r="794" spans="1:27" ht="12.75" customHeight="1" x14ac:dyDescent="0.2">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row>
    <row r="795" spans="1:27" ht="12.75" customHeight="1" x14ac:dyDescent="0.2">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row>
    <row r="796" spans="1:27" ht="12.75" customHeight="1" x14ac:dyDescent="0.2">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row>
    <row r="797" spans="1:27" ht="12.75" customHeight="1" x14ac:dyDescent="0.2">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row>
    <row r="798" spans="1:27" ht="12.75" customHeight="1" x14ac:dyDescent="0.2">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row>
    <row r="799" spans="1:27" ht="12.75" customHeight="1" x14ac:dyDescent="0.2">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row>
    <row r="800" spans="1:27" ht="12.75" customHeight="1" x14ac:dyDescent="0.2">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row>
    <row r="801" spans="1:27" ht="12.75" customHeight="1" x14ac:dyDescent="0.2">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row>
    <row r="802" spans="1:27" ht="12.75" customHeight="1" x14ac:dyDescent="0.2">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row>
    <row r="803" spans="1:27" ht="12.75" customHeight="1" x14ac:dyDescent="0.2">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row>
    <row r="804" spans="1:27" ht="12.75" customHeight="1" x14ac:dyDescent="0.2">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row>
    <row r="805" spans="1:27" ht="12.75" customHeight="1" x14ac:dyDescent="0.2">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row>
    <row r="806" spans="1:27" ht="12.75" customHeight="1" x14ac:dyDescent="0.2">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row>
    <row r="807" spans="1:27" ht="12.75" customHeight="1" x14ac:dyDescent="0.2">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row>
    <row r="808" spans="1:27" ht="12.75" customHeight="1" x14ac:dyDescent="0.2">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row>
    <row r="809" spans="1:27" ht="12.75" customHeight="1" x14ac:dyDescent="0.2">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row>
    <row r="810" spans="1:27" ht="12.75" customHeight="1" x14ac:dyDescent="0.2">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row>
    <row r="811" spans="1:27" ht="12.75" customHeight="1" x14ac:dyDescent="0.2">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row>
    <row r="812" spans="1:27" ht="12.75" customHeight="1" x14ac:dyDescent="0.2">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row>
    <row r="813" spans="1:27" ht="12.75" customHeight="1" x14ac:dyDescent="0.2">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row>
    <row r="814" spans="1:27" ht="12.75" customHeight="1" x14ac:dyDescent="0.2">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row>
    <row r="815" spans="1:27" ht="12.75" customHeight="1" x14ac:dyDescent="0.2">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row>
    <row r="816" spans="1:27" ht="12.75" customHeight="1" x14ac:dyDescent="0.2">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row>
    <row r="817" spans="1:27" ht="12.75" customHeight="1" x14ac:dyDescent="0.2">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row>
    <row r="818" spans="1:27" ht="12.75" customHeight="1" x14ac:dyDescent="0.2">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row>
    <row r="819" spans="1:27" ht="12.75" customHeight="1" x14ac:dyDescent="0.2">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row>
    <row r="820" spans="1:27" ht="12.75" customHeight="1" x14ac:dyDescent="0.2">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row>
    <row r="821" spans="1:27" ht="12.75" customHeight="1" x14ac:dyDescent="0.2">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row>
    <row r="822" spans="1:27" ht="12.75" customHeight="1" x14ac:dyDescent="0.2">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row>
    <row r="823" spans="1:27" ht="12.75" customHeight="1" x14ac:dyDescent="0.2">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row>
    <row r="824" spans="1:27" ht="12.75" customHeight="1" x14ac:dyDescent="0.2">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row>
    <row r="825" spans="1:27" ht="12.75" customHeight="1" x14ac:dyDescent="0.2">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row>
    <row r="826" spans="1:27" ht="12.75" customHeight="1" x14ac:dyDescent="0.2">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row>
    <row r="827" spans="1:27" ht="12.75" customHeight="1" x14ac:dyDescent="0.2">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row>
    <row r="828" spans="1:27" ht="12.75" customHeight="1" x14ac:dyDescent="0.2">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row>
    <row r="829" spans="1:27" ht="12.75" customHeight="1" x14ac:dyDescent="0.2">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row>
    <row r="830" spans="1:27" ht="12.75" customHeight="1" x14ac:dyDescent="0.2">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row>
    <row r="831" spans="1:27" ht="12.75" customHeight="1" x14ac:dyDescent="0.2">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row>
    <row r="832" spans="1:27" ht="12.75" customHeight="1" x14ac:dyDescent="0.2">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row>
    <row r="833" spans="1:27" ht="12.75" customHeight="1" x14ac:dyDescent="0.2">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row>
    <row r="834" spans="1:27" ht="12.75" customHeight="1" x14ac:dyDescent="0.2">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row>
    <row r="835" spans="1:27" ht="12.75" customHeight="1" x14ac:dyDescent="0.2">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row>
    <row r="836" spans="1:27" ht="12.75" customHeight="1" x14ac:dyDescent="0.2">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row>
    <row r="837" spans="1:27" ht="12.75" customHeight="1" x14ac:dyDescent="0.2">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row>
    <row r="838" spans="1:27" ht="12.75" customHeight="1" x14ac:dyDescent="0.2">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row>
    <row r="839" spans="1:27" ht="12.75" customHeight="1" x14ac:dyDescent="0.2">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row>
    <row r="840" spans="1:27" ht="12.75" customHeight="1" x14ac:dyDescent="0.2">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row>
    <row r="841" spans="1:27" ht="12.75" customHeight="1" x14ac:dyDescent="0.2">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row>
    <row r="842" spans="1:27" ht="12.75" customHeight="1" x14ac:dyDescent="0.2">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row>
    <row r="843" spans="1:27" ht="12.75" customHeight="1" x14ac:dyDescent="0.2">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row>
    <row r="844" spans="1:27" ht="12.75" customHeight="1" x14ac:dyDescent="0.2">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row>
    <row r="845" spans="1:27" ht="12.75" customHeight="1" x14ac:dyDescent="0.2">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row>
    <row r="846" spans="1:27" ht="12.75" customHeight="1" x14ac:dyDescent="0.2">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row>
    <row r="847" spans="1:27" ht="12.75" customHeight="1" x14ac:dyDescent="0.2">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row>
    <row r="848" spans="1:27" ht="12.75" customHeight="1" x14ac:dyDescent="0.2">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row>
    <row r="849" spans="1:27" ht="12.75" customHeight="1" x14ac:dyDescent="0.2">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row>
    <row r="850" spans="1:27" ht="12.75" customHeight="1" x14ac:dyDescent="0.2">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row>
    <row r="851" spans="1:27" ht="12.75" customHeight="1" x14ac:dyDescent="0.2">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row>
    <row r="852" spans="1:27" ht="12.75" customHeight="1" x14ac:dyDescent="0.2">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row>
    <row r="853" spans="1:27" ht="12.75" customHeight="1" x14ac:dyDescent="0.2">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row>
    <row r="854" spans="1:27" ht="12.75" customHeight="1" x14ac:dyDescent="0.2">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row>
    <row r="855" spans="1:27" ht="12.75" customHeight="1" x14ac:dyDescent="0.2">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row>
    <row r="856" spans="1:27" ht="12.75" customHeight="1" x14ac:dyDescent="0.2">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row>
    <row r="857" spans="1:27" ht="12.75" customHeight="1" x14ac:dyDescent="0.2">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row>
    <row r="858" spans="1:27" ht="12.75" customHeight="1" x14ac:dyDescent="0.2">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row>
    <row r="859" spans="1:27" ht="12.75" customHeight="1" x14ac:dyDescent="0.2">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row>
    <row r="860" spans="1:27" ht="12.75" customHeight="1" x14ac:dyDescent="0.2">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row>
    <row r="861" spans="1:27" ht="12.75" customHeight="1" x14ac:dyDescent="0.2">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row>
    <row r="862" spans="1:27" ht="12.75" customHeight="1" x14ac:dyDescent="0.2">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row>
    <row r="863" spans="1:27" ht="12.75" customHeight="1" x14ac:dyDescent="0.2">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row>
    <row r="864" spans="1:27" ht="12.75" customHeight="1" x14ac:dyDescent="0.2">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row>
    <row r="865" spans="1:27" ht="12.75" customHeight="1" x14ac:dyDescent="0.2">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row>
    <row r="866" spans="1:27" ht="12.75" customHeight="1" x14ac:dyDescent="0.2">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row>
    <row r="867" spans="1:27" ht="12.75" customHeight="1" x14ac:dyDescent="0.2">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row>
    <row r="868" spans="1:27" ht="12.75" customHeight="1" x14ac:dyDescent="0.2">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row>
    <row r="869" spans="1:27" ht="12.75" customHeight="1" x14ac:dyDescent="0.2">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row>
    <row r="870" spans="1:27" ht="12.75" customHeight="1" x14ac:dyDescent="0.2">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row>
    <row r="871" spans="1:27" ht="12.75" customHeight="1" x14ac:dyDescent="0.2">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row>
    <row r="872" spans="1:27" ht="12.75" customHeight="1" x14ac:dyDescent="0.2">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row>
    <row r="873" spans="1:27" ht="12.75" customHeight="1" x14ac:dyDescent="0.2">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row>
    <row r="874" spans="1:27" ht="12.75" customHeight="1" x14ac:dyDescent="0.2">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row>
    <row r="875" spans="1:27" ht="12.75" customHeight="1" x14ac:dyDescent="0.2">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row>
    <row r="876" spans="1:27" ht="12.75" customHeight="1" x14ac:dyDescent="0.2">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row>
    <row r="877" spans="1:27" ht="12.75" customHeight="1" x14ac:dyDescent="0.2">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row>
    <row r="878" spans="1:27" ht="12.75" customHeight="1" x14ac:dyDescent="0.2">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row>
    <row r="879" spans="1:27" ht="12.75" customHeight="1" x14ac:dyDescent="0.2">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row>
    <row r="880" spans="1:27" ht="12.75" customHeight="1" x14ac:dyDescent="0.2">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row>
    <row r="881" spans="1:27" ht="12.75" customHeight="1" x14ac:dyDescent="0.2">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row>
    <row r="882" spans="1:27" ht="12.75" customHeight="1" x14ac:dyDescent="0.2">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row>
    <row r="883" spans="1:27" ht="12.75" customHeight="1" x14ac:dyDescent="0.2">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row>
    <row r="884" spans="1:27" ht="12.75" customHeight="1" x14ac:dyDescent="0.2">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row>
    <row r="885" spans="1:27" ht="12.75" customHeight="1" x14ac:dyDescent="0.2">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row>
    <row r="886" spans="1:27" ht="12.75" customHeight="1" x14ac:dyDescent="0.2">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row>
    <row r="887" spans="1:27" ht="12.75" customHeight="1" x14ac:dyDescent="0.2">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row>
    <row r="888" spans="1:27" ht="12.75" customHeight="1" x14ac:dyDescent="0.2">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row>
    <row r="889" spans="1:27" ht="12.75" customHeight="1" x14ac:dyDescent="0.2">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row>
    <row r="890" spans="1:27" ht="12.75" customHeight="1" x14ac:dyDescent="0.2">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row>
    <row r="891" spans="1:27" ht="12.75" customHeight="1" x14ac:dyDescent="0.2">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row>
    <row r="892" spans="1:27" ht="12.75" customHeight="1" x14ac:dyDescent="0.2">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row>
    <row r="893" spans="1:27" ht="12.75" customHeight="1" x14ac:dyDescent="0.2">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row>
    <row r="894" spans="1:27" ht="12.75" customHeight="1" x14ac:dyDescent="0.2">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row>
    <row r="895" spans="1:27" ht="12.75" customHeight="1" x14ac:dyDescent="0.2">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row>
    <row r="896" spans="1:27" ht="12.75" customHeight="1" x14ac:dyDescent="0.2">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row>
    <row r="897" spans="1:27" ht="12.75" customHeight="1" x14ac:dyDescent="0.2">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row>
    <row r="898" spans="1:27" ht="12.75" customHeight="1" x14ac:dyDescent="0.2">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row>
    <row r="899" spans="1:27" ht="12.75" customHeight="1" x14ac:dyDescent="0.2">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row>
    <row r="900" spans="1:27" ht="12.75" customHeight="1" x14ac:dyDescent="0.2">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row>
    <row r="901" spans="1:27" ht="12.75" customHeight="1" x14ac:dyDescent="0.2">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row>
    <row r="902" spans="1:27" ht="12.75" customHeight="1" x14ac:dyDescent="0.2">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row>
    <row r="903" spans="1:27" ht="12.75" customHeight="1" x14ac:dyDescent="0.2">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row>
    <row r="904" spans="1:27" ht="12.75" customHeight="1" x14ac:dyDescent="0.2">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row>
    <row r="905" spans="1:27" ht="12.75" customHeight="1" x14ac:dyDescent="0.2">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row>
    <row r="906" spans="1:27" ht="12.75" customHeight="1" x14ac:dyDescent="0.2">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row>
    <row r="907" spans="1:27" ht="12.75" customHeight="1" x14ac:dyDescent="0.2">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row>
    <row r="908" spans="1:27" ht="12.75" customHeight="1" x14ac:dyDescent="0.2">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row>
    <row r="909" spans="1:27" ht="12.75" customHeight="1" x14ac:dyDescent="0.2">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row>
    <row r="910" spans="1:27" ht="12.75" customHeight="1" x14ac:dyDescent="0.2">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row>
    <row r="911" spans="1:27" ht="12.75" customHeight="1" x14ac:dyDescent="0.2">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row>
    <row r="912" spans="1:27" ht="12.75" customHeight="1" x14ac:dyDescent="0.2">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row>
    <row r="913" spans="1:27" ht="12.75" customHeight="1" x14ac:dyDescent="0.2">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row>
    <row r="914" spans="1:27" ht="12.75" customHeight="1" x14ac:dyDescent="0.2">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row>
    <row r="915" spans="1:27" ht="12.75" customHeight="1" x14ac:dyDescent="0.2">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row>
    <row r="916" spans="1:27" ht="12.75" customHeight="1" x14ac:dyDescent="0.2">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row>
    <row r="917" spans="1:27" ht="12.75" customHeight="1" x14ac:dyDescent="0.2">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row>
    <row r="918" spans="1:27" ht="12.75" customHeight="1" x14ac:dyDescent="0.2">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row>
    <row r="919" spans="1:27" ht="12.75" customHeight="1" x14ac:dyDescent="0.2">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row>
    <row r="920" spans="1:27" ht="12.75" customHeight="1" x14ac:dyDescent="0.2">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row>
    <row r="921" spans="1:27" ht="12.75" customHeight="1" x14ac:dyDescent="0.2">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row>
    <row r="922" spans="1:27" ht="12.75" customHeight="1" x14ac:dyDescent="0.2">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row>
    <row r="923" spans="1:27" ht="12.75" customHeight="1" x14ac:dyDescent="0.2">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row>
    <row r="924" spans="1:27" ht="12.75" customHeight="1" x14ac:dyDescent="0.2">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row>
    <row r="925" spans="1:27" ht="12.75" customHeight="1" x14ac:dyDescent="0.2">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row>
    <row r="926" spans="1:27" ht="12.75" customHeight="1" x14ac:dyDescent="0.2">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row>
    <row r="927" spans="1:27" ht="12.75" customHeight="1" x14ac:dyDescent="0.2">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row>
    <row r="928" spans="1:27" ht="12.75" customHeight="1" x14ac:dyDescent="0.2">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row>
    <row r="929" spans="1:27" ht="12.75" customHeight="1" x14ac:dyDescent="0.2">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row>
    <row r="930" spans="1:27" ht="12.75" customHeight="1" x14ac:dyDescent="0.2">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row>
    <row r="931" spans="1:27" ht="12.75" customHeight="1" x14ac:dyDescent="0.2">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row>
    <row r="932" spans="1:27" ht="12.75" customHeight="1" x14ac:dyDescent="0.2">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row>
    <row r="933" spans="1:27" ht="12.75" customHeight="1" x14ac:dyDescent="0.2">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row>
    <row r="934" spans="1:27" ht="12.75" customHeight="1" x14ac:dyDescent="0.2">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row>
    <row r="935" spans="1:27" ht="12.75" customHeight="1" x14ac:dyDescent="0.2">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row>
    <row r="936" spans="1:27" ht="12.75" customHeight="1" x14ac:dyDescent="0.2">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row>
    <row r="937" spans="1:27" ht="12.75" customHeight="1" x14ac:dyDescent="0.2">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row>
    <row r="938" spans="1:27" ht="12.75" customHeight="1" x14ac:dyDescent="0.2">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row>
    <row r="939" spans="1:27" ht="12.75" customHeight="1" x14ac:dyDescent="0.2">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row>
    <row r="940" spans="1:27" ht="12.75" customHeight="1" x14ac:dyDescent="0.2">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row>
    <row r="941" spans="1:27" ht="12.75" customHeight="1" x14ac:dyDescent="0.2">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row>
    <row r="942" spans="1:27" ht="12.75" customHeight="1" x14ac:dyDescent="0.2">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row>
    <row r="943" spans="1:27" ht="12.75" customHeight="1" x14ac:dyDescent="0.2">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row>
    <row r="944" spans="1:27" ht="12.75" customHeight="1" x14ac:dyDescent="0.2">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row>
    <row r="945" spans="1:27" ht="12.75" customHeight="1" x14ac:dyDescent="0.2">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row>
    <row r="946" spans="1:27" ht="12.75" customHeight="1" x14ac:dyDescent="0.2">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row>
    <row r="947" spans="1:27" ht="12.75" customHeight="1" x14ac:dyDescent="0.2">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row>
    <row r="948" spans="1:27" ht="12.75" customHeight="1" x14ac:dyDescent="0.2">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row>
    <row r="949" spans="1:27" ht="12.75" customHeight="1" x14ac:dyDescent="0.2">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row>
    <row r="950" spans="1:27" ht="12.75" customHeight="1" x14ac:dyDescent="0.2">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row>
    <row r="951" spans="1:27" ht="12.75" customHeight="1" x14ac:dyDescent="0.2">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row>
    <row r="952" spans="1:27" ht="12.75" customHeight="1" x14ac:dyDescent="0.2">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row>
    <row r="953" spans="1:27" ht="12.75" customHeight="1" x14ac:dyDescent="0.2">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row>
    <row r="954" spans="1:27" ht="12.75" customHeight="1" x14ac:dyDescent="0.2">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row>
    <row r="955" spans="1:27" ht="12.75" customHeight="1" x14ac:dyDescent="0.2">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row>
    <row r="956" spans="1:27" ht="12.75" customHeight="1" x14ac:dyDescent="0.2">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row>
    <row r="957" spans="1:27" ht="12.75" customHeight="1" x14ac:dyDescent="0.2">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row>
    <row r="958" spans="1:27" ht="12.75" customHeight="1" x14ac:dyDescent="0.2">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row>
    <row r="959" spans="1:27" ht="12.75" customHeight="1" x14ac:dyDescent="0.2">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row>
    <row r="960" spans="1:27" ht="12.75" customHeight="1" x14ac:dyDescent="0.2">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row>
    <row r="961" spans="1:27" ht="12.75" customHeight="1" x14ac:dyDescent="0.2">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row>
    <row r="962" spans="1:27" ht="12.75" customHeight="1" x14ac:dyDescent="0.2">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row>
    <row r="963" spans="1:27" ht="12.75" customHeight="1" x14ac:dyDescent="0.2">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row>
    <row r="964" spans="1:27" ht="12.75" customHeight="1" x14ac:dyDescent="0.2">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row>
    <row r="965" spans="1:27" ht="12.75" customHeight="1" x14ac:dyDescent="0.2">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row>
    <row r="966" spans="1:27" ht="12.75" customHeight="1" x14ac:dyDescent="0.2">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row>
    <row r="967" spans="1:27" ht="12.75" customHeight="1" x14ac:dyDescent="0.2">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row>
    <row r="968" spans="1:27" ht="12.75" customHeight="1" x14ac:dyDescent="0.2">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row>
    <row r="969" spans="1:27" ht="12.75" customHeight="1" x14ac:dyDescent="0.2">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row>
    <row r="970" spans="1:27" ht="12.75" customHeight="1" x14ac:dyDescent="0.2">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row>
    <row r="971" spans="1:27" ht="12.75" customHeight="1" x14ac:dyDescent="0.2">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row>
    <row r="972" spans="1:27" ht="12.75" customHeight="1" x14ac:dyDescent="0.2">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row>
    <row r="973" spans="1:27" ht="12.75" customHeight="1" x14ac:dyDescent="0.2">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row>
    <row r="974" spans="1:27" ht="12.75" customHeight="1" x14ac:dyDescent="0.2">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row>
    <row r="975" spans="1:27" ht="12.75" customHeight="1" x14ac:dyDescent="0.2">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row>
    <row r="976" spans="1:27" ht="12.75" customHeight="1" x14ac:dyDescent="0.2">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row>
    <row r="977" spans="1:27" ht="12.75" customHeight="1" x14ac:dyDescent="0.2">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row>
    <row r="978" spans="1:27" ht="12.75" customHeight="1" x14ac:dyDescent="0.2">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row>
    <row r="979" spans="1:27" ht="12.75" customHeight="1" x14ac:dyDescent="0.2">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row>
    <row r="980" spans="1:27" ht="12.75" customHeight="1" x14ac:dyDescent="0.2">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row>
    <row r="981" spans="1:27" ht="12.75" customHeight="1" x14ac:dyDescent="0.2">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row>
    <row r="982" spans="1:27" ht="12.75" customHeight="1" x14ac:dyDescent="0.2">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row>
    <row r="983" spans="1:27" ht="12.75" customHeight="1" x14ac:dyDescent="0.2">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row>
    <row r="984" spans="1:27" ht="12.75" customHeight="1" x14ac:dyDescent="0.2">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row>
    <row r="985" spans="1:27" ht="12.75" customHeight="1" x14ac:dyDescent="0.2">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row>
    <row r="986" spans="1:27" ht="12.75" customHeight="1" x14ac:dyDescent="0.2">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row>
    <row r="987" spans="1:27" ht="12.75" customHeight="1" x14ac:dyDescent="0.2">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row>
    <row r="988" spans="1:27" ht="12.75" customHeight="1" x14ac:dyDescent="0.2">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row>
    <row r="989" spans="1:27" ht="12.75" customHeight="1" x14ac:dyDescent="0.2">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row>
    <row r="990" spans="1:27" ht="12.75" customHeight="1" x14ac:dyDescent="0.2">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row>
    <row r="991" spans="1:27" ht="12.75" customHeight="1" x14ac:dyDescent="0.2">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row>
    <row r="992" spans="1:27" ht="12.75" customHeight="1" x14ac:dyDescent="0.2">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row>
    <row r="993" spans="1:27" ht="12.75" customHeight="1" x14ac:dyDescent="0.2">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row>
    <row r="994" spans="1:27" ht="12.75" customHeight="1" x14ac:dyDescent="0.2">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row>
    <row r="995" spans="1:27" ht="12.75" customHeight="1" x14ac:dyDescent="0.2">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row>
    <row r="996" spans="1:27" ht="12.75" customHeight="1" x14ac:dyDescent="0.2">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row>
    <row r="997" spans="1:27" ht="12.75" customHeight="1" x14ac:dyDescent="0.2">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row>
    <row r="998" spans="1:27" ht="12.75" customHeight="1" x14ac:dyDescent="0.2">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row>
    <row r="999" spans="1:27" ht="12.75" customHeight="1" x14ac:dyDescent="0.2">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row>
    <row r="1000" spans="1:27" ht="12.75" customHeight="1" x14ac:dyDescent="0.2">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row>
  </sheetData>
  <mergeCells count="5">
    <mergeCell ref="E29:H29"/>
    <mergeCell ref="K29:N29"/>
    <mergeCell ref="O29:P29"/>
    <mergeCell ref="E32:H32"/>
    <mergeCell ref="K38:Q38"/>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42578125" defaultRowHeight="15" customHeight="1" x14ac:dyDescent="0.2"/>
  <cols>
    <col min="1" max="1" width="35.42578125" customWidth="1"/>
    <col min="2" max="5" width="14.42578125" customWidth="1"/>
    <col min="6" max="7" width="0.42578125" customWidth="1"/>
    <col min="8" max="8" width="16.28515625" customWidth="1"/>
    <col min="28" max="30" width="16.42578125" customWidth="1"/>
    <col min="40" max="40" width="2.140625" customWidth="1"/>
    <col min="41" max="41" width="2" customWidth="1"/>
  </cols>
  <sheetData>
    <row r="1" spans="1:52" ht="12.75" customHeight="1" x14ac:dyDescent="0.35">
      <c r="A1" s="88" t="s">
        <v>157</v>
      </c>
      <c r="B1" s="90" t="s">
        <v>148</v>
      </c>
      <c r="C1" s="92" t="s">
        <v>158</v>
      </c>
      <c r="D1" s="92" t="s">
        <v>159</v>
      </c>
      <c r="E1" s="90" t="s">
        <v>16</v>
      </c>
      <c r="F1" s="93"/>
      <c r="G1" s="90"/>
      <c r="H1" s="94" t="s">
        <v>157</v>
      </c>
      <c r="I1" s="95" t="s">
        <v>160</v>
      </c>
      <c r="J1" s="95" t="s">
        <v>161</v>
      </c>
      <c r="K1" s="95" t="s">
        <v>162</v>
      </c>
      <c r="L1" s="95" t="s">
        <v>163</v>
      </c>
      <c r="M1" s="96" t="s">
        <v>164</v>
      </c>
      <c r="N1" s="96" t="s">
        <v>165</v>
      </c>
      <c r="O1" s="96" t="s">
        <v>166</v>
      </c>
      <c r="P1" s="96" t="s">
        <v>167</v>
      </c>
      <c r="Q1" s="97" t="s">
        <v>168</v>
      </c>
      <c r="R1" s="97" t="s">
        <v>169</v>
      </c>
      <c r="S1" s="97" t="s">
        <v>170</v>
      </c>
      <c r="T1" s="97" t="s">
        <v>171</v>
      </c>
      <c r="U1" s="97" t="s">
        <v>172</v>
      </c>
      <c r="V1" s="93" t="s">
        <v>173</v>
      </c>
      <c r="W1" s="93" t="s">
        <v>174</v>
      </c>
      <c r="X1" s="90" t="s">
        <v>175</v>
      </c>
      <c r="Y1" s="90" t="s">
        <v>29</v>
      </c>
      <c r="Z1" s="90" t="s">
        <v>176</v>
      </c>
      <c r="AA1" s="90" t="s">
        <v>177</v>
      </c>
      <c r="AB1" s="98" t="s">
        <v>178</v>
      </c>
      <c r="AC1" s="98" t="s">
        <v>179</v>
      </c>
      <c r="AD1" s="98" t="s">
        <v>180</v>
      </c>
      <c r="AE1" s="98" t="s">
        <v>181</v>
      </c>
      <c r="AF1" s="98" t="s">
        <v>182</v>
      </c>
      <c r="AG1" s="90" t="s">
        <v>183</v>
      </c>
      <c r="AH1" s="90" t="s">
        <v>184</v>
      </c>
      <c r="AI1" s="90" t="s">
        <v>185</v>
      </c>
      <c r="AJ1" s="90" t="s">
        <v>186</v>
      </c>
      <c r="AK1" s="90" t="s">
        <v>187</v>
      </c>
      <c r="AL1" s="90" t="s">
        <v>188</v>
      </c>
      <c r="AM1" s="90" t="s">
        <v>189</v>
      </c>
      <c r="AN1" s="98" t="s">
        <v>190</v>
      </c>
      <c r="AO1" s="98" t="s">
        <v>191</v>
      </c>
      <c r="AP1" s="98" t="s">
        <v>192</v>
      </c>
      <c r="AQ1" s="94" t="s">
        <v>193</v>
      </c>
      <c r="AR1" s="90" t="s">
        <v>194</v>
      </c>
      <c r="AS1" s="90"/>
      <c r="AT1" s="90"/>
      <c r="AU1" s="99"/>
      <c r="AV1" s="27"/>
      <c r="AW1" s="27"/>
      <c r="AX1" s="44"/>
      <c r="AY1" s="44"/>
      <c r="AZ1" s="44"/>
    </row>
    <row r="2" spans="1:52" ht="12.75" customHeight="1" x14ac:dyDescent="0.25">
      <c r="A2" s="28" t="s">
        <v>195</v>
      </c>
      <c r="B2" s="100">
        <f>SUM(B12:B14)</f>
        <v>35</v>
      </c>
      <c r="C2" s="45">
        <v>42156</v>
      </c>
      <c r="D2" s="45">
        <v>42369</v>
      </c>
      <c r="E2" s="27"/>
      <c r="F2" s="27"/>
      <c r="G2" s="32"/>
      <c r="H2" s="100">
        <f t="shared" ref="H2:L2" si="0">SUM(H7:H9)</f>
        <v>123</v>
      </c>
      <c r="I2" s="101" t="e">
        <f t="shared" si="0"/>
        <v>#REF!</v>
      </c>
      <c r="J2" s="101" t="e">
        <f t="shared" si="0"/>
        <v>#REF!</v>
      </c>
      <c r="K2" s="101" t="e">
        <f t="shared" si="0"/>
        <v>#REF!</v>
      </c>
      <c r="L2" s="101" t="e">
        <f t="shared" si="0"/>
        <v>#REF!</v>
      </c>
      <c r="M2" s="48">
        <v>6.96</v>
      </c>
      <c r="N2" s="48">
        <v>11.08</v>
      </c>
      <c r="O2" s="48">
        <v>3.08</v>
      </c>
      <c r="P2" s="48">
        <v>6.17</v>
      </c>
      <c r="Q2" s="102" t="e">
        <f t="shared" ref="Q2:Q5" si="1">SUM(I2:L2)</f>
        <v>#REF!</v>
      </c>
      <c r="R2" s="103" t="e">
        <f t="shared" ref="R2:R5" si="2">SUM(I2:J2)</f>
        <v>#REF!</v>
      </c>
      <c r="S2" s="103" t="e">
        <f t="shared" ref="S2:S5" si="3">SUM(I2:K2)</f>
        <v>#REF!</v>
      </c>
      <c r="T2" s="104">
        <f t="shared" ref="T2:T5" si="4">H2/(B2/4)</f>
        <v>14.057142857142857</v>
      </c>
      <c r="U2" s="104" t="e">
        <f t="shared" ref="U2:U5" si="5">SUM(S2/B2)</f>
        <v>#REF!</v>
      </c>
      <c r="V2" s="104" t="e">
        <f t="shared" ref="V2:V5" si="6">I2/B2</f>
        <v>#REF!</v>
      </c>
      <c r="W2" s="104" t="e">
        <f t="shared" ref="W2:W5" si="7">J2/B2</f>
        <v>#REF!</v>
      </c>
      <c r="X2" s="104" t="e">
        <f t="shared" ref="X2:X5" si="8">K2/B2</f>
        <v>#REF!</v>
      </c>
      <c r="Y2" s="105">
        <f t="shared" ref="Y2:Y5" si="9">IFERROR(S2/Q2,0)</f>
        <v>0</v>
      </c>
      <c r="Z2" s="104" t="e">
        <f t="shared" ref="Z2:Z5" si="10">((J2*O2)/(AP2))/5</f>
        <v>#REF!</v>
      </c>
      <c r="AA2" s="104" t="e">
        <f t="shared" ref="AA2:AA5" si="11">((K2*P2)/(AP2))/5</f>
        <v>#REF!</v>
      </c>
      <c r="AB2" s="89" t="e">
        <f t="shared" ref="AB2:AD2" si="12">AB9</f>
        <v>#DIV/0!</v>
      </c>
      <c r="AC2" s="89" t="e">
        <f t="shared" si="12"/>
        <v>#DIV/0!</v>
      </c>
      <c r="AD2" s="89">
        <f t="shared" si="12"/>
        <v>13.663817663817664</v>
      </c>
      <c r="AE2" s="89" t="e">
        <f>I2/SUM(H13,H14,H17,H18,H21,H22)</f>
        <v>#REF!</v>
      </c>
      <c r="AF2" s="89" t="e">
        <f t="shared" ref="AF2:AM2" si="13">AF9</f>
        <v>#DIV/0!</v>
      </c>
      <c r="AG2" s="89" t="e">
        <f t="shared" si="13"/>
        <v>#DIV/0!</v>
      </c>
      <c r="AH2" s="89" t="e">
        <f t="shared" si="13"/>
        <v>#DIV/0!</v>
      </c>
      <c r="AI2" s="89" t="e">
        <f t="shared" si="13"/>
        <v>#DIV/0!</v>
      </c>
      <c r="AJ2" s="89">
        <f t="shared" si="13"/>
        <v>2.7366666666666668</v>
      </c>
      <c r="AK2" s="89">
        <f t="shared" si="13"/>
        <v>4.25</v>
      </c>
      <c r="AL2" s="89">
        <f t="shared" si="13"/>
        <v>1.21</v>
      </c>
      <c r="AM2" s="89">
        <f t="shared" si="13"/>
        <v>2.6233333333333335</v>
      </c>
      <c r="AN2" s="86"/>
      <c r="AO2" s="86"/>
      <c r="AP2" s="106">
        <f>SUM(AP3:AP5)</f>
        <v>59.444444444444443</v>
      </c>
      <c r="AQ2" s="106"/>
      <c r="AR2" s="104">
        <f t="shared" ref="AR2:AR5" si="14">IFERROR(((((B2*5)*AP2)/AK2)/B2)/AP2,0)</f>
        <v>1.1764705882352939</v>
      </c>
      <c r="AS2" s="104"/>
      <c r="AT2" s="104"/>
      <c r="AU2" s="99"/>
      <c r="AV2" s="27"/>
      <c r="AW2" s="27"/>
      <c r="AX2" s="44"/>
      <c r="AY2" s="44"/>
      <c r="AZ2" s="44"/>
    </row>
    <row r="3" spans="1:52" ht="12.75" customHeight="1" x14ac:dyDescent="0.25">
      <c r="A3" s="28" t="s">
        <v>196</v>
      </c>
      <c r="B3" s="100">
        <f>SUM(B12:B14)</f>
        <v>35</v>
      </c>
      <c r="C3" s="45">
        <v>42156</v>
      </c>
      <c r="D3" s="45">
        <v>42369</v>
      </c>
      <c r="E3" s="27"/>
      <c r="F3" s="27"/>
      <c r="G3" s="32"/>
      <c r="H3" s="100">
        <f t="shared" ref="H3:L3" si="15">SUM(H12:H14)</f>
        <v>35</v>
      </c>
      <c r="I3" s="101" t="e">
        <f t="shared" si="15"/>
        <v>#REF!</v>
      </c>
      <c r="J3" s="101" t="e">
        <f t="shared" si="15"/>
        <v>#REF!</v>
      </c>
      <c r="K3" s="101" t="e">
        <f t="shared" si="15"/>
        <v>#REF!</v>
      </c>
      <c r="L3" s="101" t="e">
        <f t="shared" si="15"/>
        <v>#REF!</v>
      </c>
      <c r="M3" s="48">
        <v>8.25</v>
      </c>
      <c r="N3" s="48">
        <v>8.5399999999999991</v>
      </c>
      <c r="O3" s="48">
        <v>6</v>
      </c>
      <c r="P3" s="48">
        <v>9.1300000000000008</v>
      </c>
      <c r="Q3" s="102" t="e">
        <f t="shared" si="1"/>
        <v>#REF!</v>
      </c>
      <c r="R3" s="103" t="e">
        <f t="shared" si="2"/>
        <v>#REF!</v>
      </c>
      <c r="S3" s="103" t="e">
        <f t="shared" si="3"/>
        <v>#REF!</v>
      </c>
      <c r="T3" s="104">
        <f t="shared" si="4"/>
        <v>4</v>
      </c>
      <c r="U3" s="104" t="e">
        <f t="shared" si="5"/>
        <v>#REF!</v>
      </c>
      <c r="V3" s="104" t="e">
        <f t="shared" si="6"/>
        <v>#REF!</v>
      </c>
      <c r="W3" s="104" t="e">
        <f t="shared" si="7"/>
        <v>#REF!</v>
      </c>
      <c r="X3" s="104" t="e">
        <f t="shared" si="8"/>
        <v>#REF!</v>
      </c>
      <c r="Y3" s="105">
        <f t="shared" si="9"/>
        <v>0</v>
      </c>
      <c r="Z3" s="104" t="e">
        <f t="shared" si="10"/>
        <v>#REF!</v>
      </c>
      <c r="AA3" s="104" t="e">
        <f t="shared" si="11"/>
        <v>#REF!</v>
      </c>
      <c r="AB3" s="89" t="str">
        <f t="shared" ref="AB3:AD3" si="16">AB14</f>
        <v xml:space="preserve"> </v>
      </c>
      <c r="AC3" s="89" t="str">
        <f t="shared" si="16"/>
        <v xml:space="preserve"> </v>
      </c>
      <c r="AD3" s="89">
        <f t="shared" si="16"/>
        <v>4.0911680911680914</v>
      </c>
      <c r="AE3" s="89" t="e">
        <f>I3/SUM(H13:H14)</f>
        <v>#REF!</v>
      </c>
      <c r="AF3" s="89" t="str">
        <f t="shared" ref="AF3:AM3" si="17">AF14</f>
        <v xml:space="preserve"> </v>
      </c>
      <c r="AG3" s="89" t="str">
        <f t="shared" si="17"/>
        <v xml:space="preserve"> </v>
      </c>
      <c r="AH3" s="89" t="str">
        <f t="shared" si="17"/>
        <v xml:space="preserve"> </v>
      </c>
      <c r="AI3" s="89" t="str">
        <f t="shared" si="17"/>
        <v xml:space="preserve"> </v>
      </c>
      <c r="AJ3" s="89" t="str">
        <f t="shared" si="17"/>
        <v xml:space="preserve"> </v>
      </c>
      <c r="AK3" s="89" t="str">
        <f t="shared" si="17"/>
        <v xml:space="preserve"> </v>
      </c>
      <c r="AL3" s="89" t="str">
        <f t="shared" si="17"/>
        <v xml:space="preserve"> </v>
      </c>
      <c r="AM3" s="89" t="str">
        <f t="shared" si="17"/>
        <v xml:space="preserve"> </v>
      </c>
      <c r="AN3" s="86"/>
      <c r="AO3" s="86"/>
      <c r="AP3" s="106">
        <f>AVERAGE(AP12:AP14)</f>
        <v>16.277777777777775</v>
      </c>
      <c r="AQ3" s="106"/>
      <c r="AR3" s="104">
        <f t="shared" si="14"/>
        <v>0</v>
      </c>
      <c r="AS3" s="104"/>
      <c r="AT3" s="104"/>
      <c r="AU3" s="99"/>
      <c r="AV3" s="27"/>
      <c r="AW3" s="27"/>
      <c r="AX3" s="44"/>
      <c r="AY3" s="44"/>
      <c r="AZ3" s="44"/>
    </row>
    <row r="4" spans="1:52" ht="12.75" customHeight="1" x14ac:dyDescent="0.25">
      <c r="A4" s="28" t="s">
        <v>197</v>
      </c>
      <c r="B4" s="100">
        <f>SUM(B16:B18)</f>
        <v>35</v>
      </c>
      <c r="C4" s="45">
        <v>42156</v>
      </c>
      <c r="D4" s="45">
        <v>42369</v>
      </c>
      <c r="E4" s="27"/>
      <c r="F4" s="27"/>
      <c r="G4" s="32"/>
      <c r="H4" s="100">
        <f t="shared" ref="H4:L4" si="18">SUM(H16:H18)</f>
        <v>45</v>
      </c>
      <c r="I4" s="101" t="e">
        <f t="shared" si="18"/>
        <v>#REF!</v>
      </c>
      <c r="J4" s="101" t="e">
        <f t="shared" si="18"/>
        <v>#REF!</v>
      </c>
      <c r="K4" s="101" t="e">
        <f t="shared" si="18"/>
        <v>#REF!</v>
      </c>
      <c r="L4" s="101" t="e">
        <f t="shared" si="18"/>
        <v>#REF!</v>
      </c>
      <c r="M4" s="48">
        <v>9.5</v>
      </c>
      <c r="N4" s="48">
        <v>14.88</v>
      </c>
      <c r="O4" s="48">
        <v>4.21</v>
      </c>
      <c r="P4" s="48">
        <v>6</v>
      </c>
      <c r="Q4" s="102" t="e">
        <f t="shared" si="1"/>
        <v>#REF!</v>
      </c>
      <c r="R4" s="103" t="e">
        <f t="shared" si="2"/>
        <v>#REF!</v>
      </c>
      <c r="S4" s="103" t="e">
        <f t="shared" si="3"/>
        <v>#REF!</v>
      </c>
      <c r="T4" s="104">
        <f t="shared" si="4"/>
        <v>5.1428571428571432</v>
      </c>
      <c r="U4" s="104" t="e">
        <f t="shared" si="5"/>
        <v>#REF!</v>
      </c>
      <c r="V4" s="104" t="e">
        <f t="shared" si="6"/>
        <v>#REF!</v>
      </c>
      <c r="W4" s="104" t="e">
        <f t="shared" si="7"/>
        <v>#REF!</v>
      </c>
      <c r="X4" s="104" t="e">
        <f t="shared" si="8"/>
        <v>#REF!</v>
      </c>
      <c r="Y4" s="105">
        <f t="shared" si="9"/>
        <v>0</v>
      </c>
      <c r="Z4" s="104" t="e">
        <f t="shared" si="10"/>
        <v>#REF!</v>
      </c>
      <c r="AA4" s="104" t="e">
        <f t="shared" si="11"/>
        <v>#REF!</v>
      </c>
      <c r="AB4" s="89" t="str">
        <f t="shared" ref="AB4:AD4" si="19">AB18</f>
        <v xml:space="preserve"> </v>
      </c>
      <c r="AC4" s="89" t="str">
        <f t="shared" si="19"/>
        <v xml:space="preserve"> </v>
      </c>
      <c r="AD4" s="89">
        <f t="shared" si="19"/>
        <v>4.934472934472935</v>
      </c>
      <c r="AE4" s="89" t="e">
        <f>I4/SUM(H17:H18)</f>
        <v>#REF!</v>
      </c>
      <c r="AF4" s="89" t="str">
        <f t="shared" ref="AF4:AM4" si="20">AF18</f>
        <v xml:space="preserve"> </v>
      </c>
      <c r="AG4" s="89" t="str">
        <f t="shared" si="20"/>
        <v xml:space="preserve"> </v>
      </c>
      <c r="AH4" s="89" t="str">
        <f t="shared" si="20"/>
        <v xml:space="preserve"> </v>
      </c>
      <c r="AI4" s="89" t="str">
        <f t="shared" si="20"/>
        <v xml:space="preserve"> </v>
      </c>
      <c r="AJ4" s="89" t="str">
        <f t="shared" si="20"/>
        <v xml:space="preserve"> </v>
      </c>
      <c r="AK4" s="89" t="str">
        <f t="shared" si="20"/>
        <v xml:space="preserve"> </v>
      </c>
      <c r="AL4" s="89" t="str">
        <f t="shared" si="20"/>
        <v xml:space="preserve"> </v>
      </c>
      <c r="AM4" s="89" t="str">
        <f t="shared" si="20"/>
        <v xml:space="preserve"> </v>
      </c>
      <c r="AN4" s="86"/>
      <c r="AO4" s="86"/>
      <c r="AP4" s="106">
        <f>AVERAGE(AP16:AP18)</f>
        <v>23.833333333333332</v>
      </c>
      <c r="AQ4" s="106"/>
      <c r="AR4" s="104">
        <f t="shared" si="14"/>
        <v>0</v>
      </c>
      <c r="AS4" s="104"/>
      <c r="AT4" s="104"/>
      <c r="AU4" s="99"/>
      <c r="AV4" s="27"/>
      <c r="AW4" s="27"/>
      <c r="AX4" s="44"/>
      <c r="AY4" s="44"/>
      <c r="AZ4" s="44"/>
    </row>
    <row r="5" spans="1:52" ht="12.75" customHeight="1" x14ac:dyDescent="0.25">
      <c r="A5" s="28" t="s">
        <v>198</v>
      </c>
      <c r="B5" s="100">
        <f>SUM(B20:B22)</f>
        <v>35</v>
      </c>
      <c r="C5" s="45">
        <v>42156</v>
      </c>
      <c r="D5" s="45">
        <v>42369</v>
      </c>
      <c r="E5" s="27"/>
      <c r="F5" s="27"/>
      <c r="G5" s="32"/>
      <c r="H5" s="100">
        <f t="shared" ref="H5:L5" si="21">SUM(H20:H22)</f>
        <v>43</v>
      </c>
      <c r="I5" s="101" t="e">
        <f t="shared" si="21"/>
        <v>#REF!</v>
      </c>
      <c r="J5" s="101" t="e">
        <f t="shared" si="21"/>
        <v>#REF!</v>
      </c>
      <c r="K5" s="101" t="e">
        <f t="shared" si="21"/>
        <v>#REF!</v>
      </c>
      <c r="L5" s="101" t="e">
        <f t="shared" si="21"/>
        <v>#REF!</v>
      </c>
      <c r="M5" s="48">
        <v>4.54</v>
      </c>
      <c r="N5" s="48">
        <v>6.75</v>
      </c>
      <c r="O5" s="48">
        <v>2</v>
      </c>
      <c r="P5" s="48">
        <v>3.96</v>
      </c>
      <c r="Q5" s="102" t="e">
        <f t="shared" si="1"/>
        <v>#REF!</v>
      </c>
      <c r="R5" s="103" t="e">
        <f t="shared" si="2"/>
        <v>#REF!</v>
      </c>
      <c r="S5" s="103" t="e">
        <f t="shared" si="3"/>
        <v>#REF!</v>
      </c>
      <c r="T5" s="104">
        <f t="shared" si="4"/>
        <v>4.9142857142857146</v>
      </c>
      <c r="U5" s="104" t="e">
        <f t="shared" si="5"/>
        <v>#REF!</v>
      </c>
      <c r="V5" s="104" t="e">
        <f t="shared" si="6"/>
        <v>#REF!</v>
      </c>
      <c r="W5" s="104" t="e">
        <f t="shared" si="7"/>
        <v>#REF!</v>
      </c>
      <c r="X5" s="104" t="e">
        <f t="shared" si="8"/>
        <v>#REF!</v>
      </c>
      <c r="Y5" s="105">
        <f t="shared" si="9"/>
        <v>0</v>
      </c>
      <c r="Z5" s="104" t="e">
        <f t="shared" si="10"/>
        <v>#REF!</v>
      </c>
      <c r="AA5" s="104" t="e">
        <f t="shared" si="11"/>
        <v>#REF!</v>
      </c>
      <c r="AB5" s="89" t="str">
        <f t="shared" ref="AB5:AD5" si="22">AB22</f>
        <v xml:space="preserve"> </v>
      </c>
      <c r="AC5" s="89" t="str">
        <f t="shared" si="22"/>
        <v xml:space="preserve"> </v>
      </c>
      <c r="AD5" s="89">
        <f t="shared" si="22"/>
        <v>4.6381766381766383</v>
      </c>
      <c r="AE5" s="89" t="e">
        <f>I5/SUM(H21:H22)</f>
        <v>#REF!</v>
      </c>
      <c r="AF5" s="89" t="str">
        <f t="shared" ref="AF5:AM5" si="23">AF22</f>
        <v xml:space="preserve"> </v>
      </c>
      <c r="AG5" s="89" t="str">
        <f t="shared" si="23"/>
        <v xml:space="preserve"> </v>
      </c>
      <c r="AH5" s="89" t="str">
        <f t="shared" si="23"/>
        <v xml:space="preserve"> </v>
      </c>
      <c r="AI5" s="89" t="str">
        <f t="shared" si="23"/>
        <v xml:space="preserve"> </v>
      </c>
      <c r="AJ5" s="89">
        <f t="shared" si="23"/>
        <v>2.7366666666666668</v>
      </c>
      <c r="AK5" s="89">
        <f t="shared" si="23"/>
        <v>4.25</v>
      </c>
      <c r="AL5" s="89">
        <f t="shared" si="23"/>
        <v>1.21</v>
      </c>
      <c r="AM5" s="89">
        <f t="shared" si="23"/>
        <v>2.6233333333333335</v>
      </c>
      <c r="AN5" s="86"/>
      <c r="AO5" s="86"/>
      <c r="AP5" s="106">
        <f>AVERAGE(AP20:AP22)</f>
        <v>19.333333333333332</v>
      </c>
      <c r="AQ5" s="106"/>
      <c r="AR5" s="104">
        <f t="shared" si="14"/>
        <v>1.1764705882352942</v>
      </c>
      <c r="AS5" s="104"/>
      <c r="AT5" s="104"/>
      <c r="AU5" s="99"/>
      <c r="AV5" s="27"/>
      <c r="AW5" s="27"/>
      <c r="AX5" s="44"/>
      <c r="AY5" s="44"/>
      <c r="AZ5" s="44"/>
    </row>
    <row r="6" spans="1:52" ht="12.75" customHeight="1" x14ac:dyDescent="0.25">
      <c r="A6" s="28"/>
      <c r="B6" s="107"/>
      <c r="C6" s="45"/>
      <c r="D6" s="45"/>
      <c r="E6" s="27"/>
      <c r="F6" s="27"/>
      <c r="G6" s="32"/>
      <c r="H6" s="107"/>
      <c r="I6" s="101"/>
      <c r="J6" s="101"/>
      <c r="K6" s="101"/>
      <c r="L6" s="101"/>
      <c r="M6" s="48"/>
      <c r="N6" s="48"/>
      <c r="O6" s="48"/>
      <c r="P6" s="48"/>
      <c r="Q6" s="102"/>
      <c r="R6" s="103"/>
      <c r="S6" s="103"/>
      <c r="T6" s="104"/>
      <c r="U6" s="104"/>
      <c r="V6" s="104"/>
      <c r="W6" s="104"/>
      <c r="X6" s="104"/>
      <c r="Y6" s="105"/>
      <c r="Z6" s="104"/>
      <c r="AA6" s="104"/>
      <c r="AB6" s="108"/>
      <c r="AC6" s="108"/>
      <c r="AD6" s="108"/>
      <c r="AE6" s="108"/>
      <c r="AF6" s="108"/>
      <c r="AG6" s="109"/>
      <c r="AH6" s="109"/>
      <c r="AI6" s="109"/>
      <c r="AJ6" s="109"/>
      <c r="AK6" s="109"/>
      <c r="AL6" s="109"/>
      <c r="AM6" s="109"/>
      <c r="AN6" s="86"/>
      <c r="AO6" s="86"/>
      <c r="AP6" s="106"/>
      <c r="AQ6" s="106"/>
      <c r="AR6" s="104"/>
      <c r="AS6" s="104"/>
      <c r="AT6" s="104"/>
      <c r="AU6" s="99"/>
      <c r="AV6" s="27"/>
      <c r="AW6" s="27"/>
      <c r="AX6" s="44"/>
      <c r="AY6" s="44"/>
      <c r="AZ6" s="44"/>
    </row>
    <row r="7" spans="1:52" ht="12.75" customHeight="1" x14ac:dyDescent="0.25">
      <c r="A7" s="28" t="s">
        <v>199</v>
      </c>
      <c r="B7" s="32">
        <f t="shared" ref="B7:B9" si="24">B12</f>
        <v>9</v>
      </c>
      <c r="C7" s="45">
        <v>42170</v>
      </c>
      <c r="D7" s="45">
        <v>42185</v>
      </c>
      <c r="E7" s="27"/>
      <c r="F7" s="27"/>
      <c r="G7" s="32"/>
      <c r="H7" s="107">
        <f t="shared" ref="H7:L7" si="25">SUM(H12,H16,H20)</f>
        <v>23</v>
      </c>
      <c r="I7" s="101" t="e">
        <f t="shared" si="25"/>
        <v>#REF!</v>
      </c>
      <c r="J7" s="101" t="e">
        <f t="shared" si="25"/>
        <v>#REF!</v>
      </c>
      <c r="K7" s="101" t="e">
        <f t="shared" si="25"/>
        <v>#REF!</v>
      </c>
      <c r="L7" s="101" t="e">
        <f t="shared" si="25"/>
        <v>#REF!</v>
      </c>
      <c r="M7" s="48">
        <v>0</v>
      </c>
      <c r="N7" s="48">
        <v>0</v>
      </c>
      <c r="O7" s="48">
        <v>0</v>
      </c>
      <c r="P7" s="48">
        <v>0</v>
      </c>
      <c r="Q7" s="102" t="e">
        <f t="shared" ref="Q7:Q9" si="26">SUM(I7:L7)</f>
        <v>#REF!</v>
      </c>
      <c r="R7" s="103" t="e">
        <f t="shared" ref="R7:R9" si="27">SUM(I7:J7)</f>
        <v>#REF!</v>
      </c>
      <c r="S7" s="103" t="e">
        <f t="shared" ref="S7:S9" si="28">SUM(I7:K7)</f>
        <v>#REF!</v>
      </c>
      <c r="T7" s="104">
        <f t="shared" ref="T7:T9" si="29">H7/(B7/4)</f>
        <v>10.222222222222221</v>
      </c>
      <c r="U7" s="104" t="e">
        <f t="shared" ref="U7:U9" si="30">SUM(S7/B7)</f>
        <v>#REF!</v>
      </c>
      <c r="V7" s="104" t="e">
        <f t="shared" ref="V7:V9" si="31">I7/B7</f>
        <v>#REF!</v>
      </c>
      <c r="W7" s="104" t="e">
        <f t="shared" ref="W7:W9" si="32">J7/B7</f>
        <v>#REF!</v>
      </c>
      <c r="X7" s="104" t="e">
        <f t="shared" ref="X7:X9" si="33">K7/B7</f>
        <v>#REF!</v>
      </c>
      <c r="Y7" s="105">
        <f t="shared" ref="Y7:Y9" si="34">IFERROR(S7/Q7,0)</f>
        <v>0</v>
      </c>
      <c r="Z7" s="104"/>
      <c r="AA7" s="104"/>
      <c r="AB7" s="108" t="e">
        <f t="shared" ref="AB7:AC7" si="35">AVERAGE(AB12,AB16,AB20)</f>
        <v>#DIV/0!</v>
      </c>
      <c r="AC7" s="108" t="e">
        <f t="shared" si="35"/>
        <v>#DIV/0!</v>
      </c>
      <c r="AD7" s="108">
        <f t="shared" ref="AD7:AD9" si="36">SUM(AD12,AD16,AD20)</f>
        <v>10.222222222222221</v>
      </c>
      <c r="AE7" s="108"/>
      <c r="AF7" s="108" t="e">
        <f t="shared" ref="AF7:AM7" si="37">AVERAGE(AF12,AF16,AF20)</f>
        <v>#DIV/0!</v>
      </c>
      <c r="AG7" s="108" t="e">
        <f t="shared" si="37"/>
        <v>#DIV/0!</v>
      </c>
      <c r="AH7" s="108" t="e">
        <f t="shared" si="37"/>
        <v>#DIV/0!</v>
      </c>
      <c r="AI7" s="108" t="e">
        <f t="shared" si="37"/>
        <v>#DIV/0!</v>
      </c>
      <c r="AJ7" s="108">
        <f t="shared" si="37"/>
        <v>0</v>
      </c>
      <c r="AK7" s="108">
        <f t="shared" si="37"/>
        <v>0</v>
      </c>
      <c r="AL7" s="108">
        <f t="shared" si="37"/>
        <v>0</v>
      </c>
      <c r="AM7" s="108">
        <f t="shared" si="37"/>
        <v>0</v>
      </c>
      <c r="AN7" s="86"/>
      <c r="AO7" s="86"/>
      <c r="AP7" s="106">
        <f t="shared" ref="AP7:AP9" si="38">SUM(AP12,AP16,AP20)</f>
        <v>40.666666666666664</v>
      </c>
      <c r="AQ7" s="106"/>
      <c r="AR7" s="104"/>
      <c r="AS7" s="104"/>
      <c r="AT7" s="104"/>
      <c r="AU7" s="99"/>
      <c r="AV7" s="27"/>
      <c r="AW7" s="27"/>
      <c r="AX7" s="44"/>
      <c r="AY7" s="44"/>
      <c r="AZ7" s="44"/>
    </row>
    <row r="8" spans="1:52" ht="12.75" customHeight="1" x14ac:dyDescent="0.25">
      <c r="A8" s="28" t="s">
        <v>200</v>
      </c>
      <c r="B8" s="32">
        <f t="shared" si="24"/>
        <v>13</v>
      </c>
      <c r="C8" s="45">
        <v>42186</v>
      </c>
      <c r="D8" s="45">
        <v>42277</v>
      </c>
      <c r="E8" s="27"/>
      <c r="F8" s="27"/>
      <c r="G8" s="32"/>
      <c r="H8" s="107">
        <f t="shared" ref="H8:L8" si="39">SUM(H13,H17,H21)</f>
        <v>58</v>
      </c>
      <c r="I8" s="101" t="e">
        <f t="shared" si="39"/>
        <v>#REF!</v>
      </c>
      <c r="J8" s="101" t="e">
        <f t="shared" si="39"/>
        <v>#REF!</v>
      </c>
      <c r="K8" s="101" t="e">
        <f t="shared" si="39"/>
        <v>#REF!</v>
      </c>
      <c r="L8" s="101" t="e">
        <f t="shared" si="39"/>
        <v>#REF!</v>
      </c>
      <c r="M8" s="48">
        <v>6.83</v>
      </c>
      <c r="N8" s="48">
        <v>11.92</v>
      </c>
      <c r="O8" s="48">
        <v>2.83</v>
      </c>
      <c r="P8" s="48">
        <v>6.25</v>
      </c>
      <c r="Q8" s="102" t="e">
        <f t="shared" si="26"/>
        <v>#REF!</v>
      </c>
      <c r="R8" s="103" t="e">
        <f t="shared" si="27"/>
        <v>#REF!</v>
      </c>
      <c r="S8" s="103" t="e">
        <f t="shared" si="28"/>
        <v>#REF!</v>
      </c>
      <c r="T8" s="104">
        <f t="shared" si="29"/>
        <v>17.846153846153847</v>
      </c>
      <c r="U8" s="104" t="e">
        <f t="shared" si="30"/>
        <v>#REF!</v>
      </c>
      <c r="V8" s="104" t="e">
        <f t="shared" si="31"/>
        <v>#REF!</v>
      </c>
      <c r="W8" s="104" t="e">
        <f t="shared" si="32"/>
        <v>#REF!</v>
      </c>
      <c r="X8" s="104" t="e">
        <f t="shared" si="33"/>
        <v>#REF!</v>
      </c>
      <c r="Y8" s="105">
        <f t="shared" si="34"/>
        <v>0</v>
      </c>
      <c r="Z8" s="104" t="e">
        <f t="shared" ref="Z8:Z9" si="40">((J8*O8)/(AP8))/5</f>
        <v>#REF!</v>
      </c>
      <c r="AA8" s="104" t="e">
        <f t="shared" ref="AA8:AA9" si="41">((K8*P8)/(AP8))/5</f>
        <v>#REF!</v>
      </c>
      <c r="AB8" s="108" t="e">
        <f t="shared" ref="AB8:AC8" si="42">AVERAGE(AB13,AB17,AB21)</f>
        <v>#DIV/0!</v>
      </c>
      <c r="AC8" s="108" t="e">
        <f t="shared" si="42"/>
        <v>#DIV/0!</v>
      </c>
      <c r="AD8" s="108">
        <f t="shared" si="36"/>
        <v>14.034188034188036</v>
      </c>
      <c r="AE8" s="108"/>
      <c r="AF8" s="108" t="e">
        <f t="shared" ref="AF8:AM8" si="43">AVERAGE(AF13,AF17,AF21)</f>
        <v>#DIV/0!</v>
      </c>
      <c r="AG8" s="108" t="e">
        <f t="shared" si="43"/>
        <v>#DIV/0!</v>
      </c>
      <c r="AH8" s="108" t="e">
        <f t="shared" si="43"/>
        <v>#DIV/0!</v>
      </c>
      <c r="AI8" s="108" t="e">
        <f t="shared" si="43"/>
        <v>#DIV/0!</v>
      </c>
      <c r="AJ8" s="108">
        <f t="shared" si="43"/>
        <v>1.605</v>
      </c>
      <c r="AK8" s="108">
        <f t="shared" si="43"/>
        <v>1.54</v>
      </c>
      <c r="AL8" s="108">
        <f t="shared" si="43"/>
        <v>0.35499999999999998</v>
      </c>
      <c r="AM8" s="108">
        <f t="shared" si="43"/>
        <v>2.395</v>
      </c>
      <c r="AN8" s="86"/>
      <c r="AO8" s="86"/>
      <c r="AP8" s="106">
        <f t="shared" si="38"/>
        <v>60.666666666666664</v>
      </c>
      <c r="AQ8" s="106"/>
      <c r="AR8" s="104">
        <f t="shared" ref="AR8:AR9" si="44">IFERROR(((((B8*5)*AP8)/AK8)/B8)/AP8,0)</f>
        <v>3.2467532467532467</v>
      </c>
      <c r="AS8" s="104"/>
      <c r="AT8" s="104"/>
      <c r="AU8" s="99"/>
      <c r="AV8" s="27"/>
      <c r="AW8" s="27"/>
      <c r="AX8" s="44"/>
      <c r="AY8" s="44"/>
      <c r="AZ8" s="44"/>
    </row>
    <row r="9" spans="1:52" ht="12.75" customHeight="1" x14ac:dyDescent="0.25">
      <c r="A9" s="28" t="s">
        <v>201</v>
      </c>
      <c r="B9" s="32">
        <f t="shared" si="24"/>
        <v>13</v>
      </c>
      <c r="C9" s="45">
        <v>42278</v>
      </c>
      <c r="D9" s="45">
        <v>42369</v>
      </c>
      <c r="E9" s="27"/>
      <c r="F9" s="27"/>
      <c r="G9" s="32"/>
      <c r="H9" s="107">
        <f t="shared" ref="H9:L9" si="45">SUM(H14,H18,H22)</f>
        <v>42</v>
      </c>
      <c r="I9" s="101" t="e">
        <f t="shared" si="45"/>
        <v>#REF!</v>
      </c>
      <c r="J9" s="101" t="e">
        <f t="shared" si="45"/>
        <v>#REF!</v>
      </c>
      <c r="K9" s="101" t="e">
        <f t="shared" si="45"/>
        <v>#REF!</v>
      </c>
      <c r="L9" s="101" t="e">
        <f t="shared" si="45"/>
        <v>#REF!</v>
      </c>
      <c r="M9" s="48">
        <v>6.96</v>
      </c>
      <c r="N9" s="48">
        <v>10.88</v>
      </c>
      <c r="O9" s="48">
        <v>3.25</v>
      </c>
      <c r="P9" s="48">
        <v>6.13</v>
      </c>
      <c r="Q9" s="102" t="e">
        <f t="shared" si="26"/>
        <v>#REF!</v>
      </c>
      <c r="R9" s="103" t="e">
        <f t="shared" si="27"/>
        <v>#REF!</v>
      </c>
      <c r="S9" s="103" t="e">
        <f t="shared" si="28"/>
        <v>#REF!</v>
      </c>
      <c r="T9" s="104">
        <f t="shared" si="29"/>
        <v>12.923076923076923</v>
      </c>
      <c r="U9" s="104" t="e">
        <f t="shared" si="30"/>
        <v>#REF!</v>
      </c>
      <c r="V9" s="104" t="e">
        <f t="shared" si="31"/>
        <v>#REF!</v>
      </c>
      <c r="W9" s="104" t="e">
        <f t="shared" si="32"/>
        <v>#REF!</v>
      </c>
      <c r="X9" s="104" t="e">
        <f t="shared" si="33"/>
        <v>#REF!</v>
      </c>
      <c r="Y9" s="105">
        <f t="shared" si="34"/>
        <v>0</v>
      </c>
      <c r="Z9" s="104" t="e">
        <f t="shared" si="40"/>
        <v>#REF!</v>
      </c>
      <c r="AA9" s="104" t="e">
        <f t="shared" si="41"/>
        <v>#REF!</v>
      </c>
      <c r="AB9" s="108" t="e">
        <f t="shared" ref="AB9:AC9" si="46">AVERAGE(AB14,AB18,AB22)</f>
        <v>#DIV/0!</v>
      </c>
      <c r="AC9" s="108" t="e">
        <f t="shared" si="46"/>
        <v>#DIV/0!</v>
      </c>
      <c r="AD9" s="108">
        <f t="shared" si="36"/>
        <v>13.663817663817664</v>
      </c>
      <c r="AE9" s="108"/>
      <c r="AF9" s="108" t="e">
        <f t="shared" ref="AF9:AM9" si="47">AVERAGE(AF14,AF18,AF22)</f>
        <v>#DIV/0!</v>
      </c>
      <c r="AG9" s="108" t="e">
        <f t="shared" si="47"/>
        <v>#DIV/0!</v>
      </c>
      <c r="AH9" s="108" t="e">
        <f t="shared" si="47"/>
        <v>#DIV/0!</v>
      </c>
      <c r="AI9" s="108" t="e">
        <f t="shared" si="47"/>
        <v>#DIV/0!</v>
      </c>
      <c r="AJ9" s="108">
        <f t="shared" si="47"/>
        <v>2.7366666666666668</v>
      </c>
      <c r="AK9" s="108">
        <f t="shared" si="47"/>
        <v>4.25</v>
      </c>
      <c r="AL9" s="108">
        <f t="shared" si="47"/>
        <v>1.21</v>
      </c>
      <c r="AM9" s="108">
        <f t="shared" si="47"/>
        <v>2.6233333333333335</v>
      </c>
      <c r="AN9" s="86"/>
      <c r="AO9" s="86"/>
      <c r="AP9" s="106">
        <f t="shared" si="38"/>
        <v>77</v>
      </c>
      <c r="AQ9" s="106"/>
      <c r="AR9" s="104">
        <f t="shared" si="44"/>
        <v>1.1764705882352942</v>
      </c>
      <c r="AS9" s="104"/>
      <c r="AT9" s="104"/>
      <c r="AU9" s="99"/>
      <c r="AV9" s="27"/>
      <c r="AW9" s="27"/>
      <c r="AX9" s="44"/>
      <c r="AY9" s="44"/>
      <c r="AZ9" s="44"/>
    </row>
    <row r="10" spans="1:52" ht="12.75" customHeight="1" x14ac:dyDescent="0.25">
      <c r="A10" s="28"/>
      <c r="C10" s="45"/>
      <c r="D10" s="45"/>
      <c r="E10" s="27"/>
      <c r="F10" s="27"/>
      <c r="G10" s="32"/>
      <c r="H10" s="100"/>
      <c r="I10" s="101"/>
      <c r="J10" s="101"/>
      <c r="K10" s="101"/>
      <c r="L10" s="101"/>
      <c r="M10" s="48"/>
      <c r="N10" s="48"/>
      <c r="O10" s="48"/>
      <c r="P10" s="48"/>
      <c r="Q10" s="102"/>
      <c r="R10" s="103"/>
      <c r="S10" s="103"/>
      <c r="T10" s="104"/>
      <c r="U10" s="104"/>
      <c r="V10" s="104"/>
      <c r="W10" s="104"/>
      <c r="X10" s="104"/>
      <c r="Y10" s="105"/>
      <c r="Z10" s="104"/>
      <c r="AA10" s="104"/>
      <c r="AB10" s="108"/>
      <c r="AC10" s="108"/>
      <c r="AD10" s="108"/>
      <c r="AE10" s="108"/>
      <c r="AF10" s="108"/>
      <c r="AG10" s="108"/>
      <c r="AH10" s="108"/>
      <c r="AI10" s="108"/>
      <c r="AJ10" s="109"/>
      <c r="AK10" s="109"/>
      <c r="AL10" s="109"/>
      <c r="AM10" s="109"/>
      <c r="AN10" s="86"/>
      <c r="AO10" s="86"/>
      <c r="AP10" s="106"/>
      <c r="AQ10" s="106"/>
      <c r="AR10" s="104"/>
      <c r="AS10" s="104"/>
      <c r="AT10" s="104"/>
      <c r="AU10" s="99"/>
      <c r="AV10" s="27"/>
      <c r="AW10" s="27"/>
      <c r="AX10" s="44"/>
      <c r="AY10" s="44"/>
      <c r="AZ10" s="44"/>
    </row>
    <row r="11" spans="1:52" ht="12.75" customHeight="1" x14ac:dyDescent="0.25">
      <c r="I11" s="101"/>
      <c r="J11" s="101"/>
      <c r="K11" s="101"/>
      <c r="L11" s="101"/>
      <c r="M11" s="48"/>
      <c r="N11" s="48"/>
      <c r="O11" s="48"/>
      <c r="P11" s="48"/>
      <c r="Q11" s="110"/>
      <c r="R11" s="103"/>
      <c r="S11" s="110"/>
      <c r="T11" s="110"/>
      <c r="U11" s="110"/>
      <c r="V11" s="110"/>
      <c r="W11" s="110"/>
      <c r="X11" s="111"/>
      <c r="Y11" s="105"/>
      <c r="Z11" s="110"/>
      <c r="AA11" s="110"/>
    </row>
    <row r="12" spans="1:52" ht="12.75" customHeight="1" x14ac:dyDescent="0.25">
      <c r="A12" s="28" t="s">
        <v>202</v>
      </c>
      <c r="B12" s="107">
        <f>SUM(B24:B25)</f>
        <v>9</v>
      </c>
      <c r="C12" s="45">
        <v>42170</v>
      </c>
      <c r="D12" s="45">
        <v>42185</v>
      </c>
      <c r="E12" s="27"/>
      <c r="F12" s="27"/>
      <c r="G12" s="32"/>
      <c r="H12" s="107">
        <f>SUM(H24:H25)</f>
        <v>11</v>
      </c>
      <c r="I12" s="101" t="e">
        <f t="shared" ref="I12:P12" si="48">#REF!</f>
        <v>#REF!</v>
      </c>
      <c r="J12" s="101" t="e">
        <f t="shared" si="48"/>
        <v>#REF!</v>
      </c>
      <c r="K12" s="101" t="e">
        <f t="shared" si="48"/>
        <v>#REF!</v>
      </c>
      <c r="L12" s="101" t="e">
        <f t="shared" si="48"/>
        <v>#REF!</v>
      </c>
      <c r="M12" s="48" t="e">
        <f t="shared" si="48"/>
        <v>#REF!</v>
      </c>
      <c r="N12" s="48" t="e">
        <f t="shared" si="48"/>
        <v>#REF!</v>
      </c>
      <c r="O12" s="48" t="e">
        <f t="shared" si="48"/>
        <v>#REF!</v>
      </c>
      <c r="P12" s="48" t="e">
        <f t="shared" si="48"/>
        <v>#REF!</v>
      </c>
      <c r="Q12" s="102" t="e">
        <f t="shared" ref="Q12:Q14" si="49">SUM(I12:L12)</f>
        <v>#REF!</v>
      </c>
      <c r="R12" s="103" t="e">
        <f t="shared" ref="R12:R14" si="50">SUM(I12:J12)</f>
        <v>#REF!</v>
      </c>
      <c r="S12" s="103" t="e">
        <f t="shared" ref="S12:S14" si="51">SUM(I12:K12)</f>
        <v>#REF!</v>
      </c>
      <c r="T12" s="104">
        <f t="shared" ref="T12:T14" si="52">H12/(B12/4)</f>
        <v>4.8888888888888893</v>
      </c>
      <c r="U12" s="104" t="e">
        <f t="shared" ref="U12:U14" si="53">SUM(S12/B12)</f>
        <v>#REF!</v>
      </c>
      <c r="V12" s="104" t="e">
        <f t="shared" ref="V12:V14" si="54">I12/B12</f>
        <v>#REF!</v>
      </c>
      <c r="W12" s="104" t="e">
        <f t="shared" ref="W12:W14" si="55">J12/B12</f>
        <v>#REF!</v>
      </c>
      <c r="X12" s="104" t="e">
        <f t="shared" ref="X12:X14" si="56">K12/B12</f>
        <v>#REF!</v>
      </c>
      <c r="Y12" s="105">
        <f t="shared" ref="Y12:Y14" si="57">IFERROR(S12/Q12,0)</f>
        <v>0</v>
      </c>
      <c r="Z12" s="104" t="e">
        <f t="shared" ref="Z12:Z14" si="58">((J12*O12)/(AP12))/5</f>
        <v>#REF!</v>
      </c>
      <c r="AA12" s="104" t="e">
        <f t="shared" ref="AA12:AA14" si="59">((K12*P12)/(AP12))/5</f>
        <v>#REF!</v>
      </c>
      <c r="AB12" s="108"/>
      <c r="AC12" s="108"/>
      <c r="AD12" s="108">
        <f>IFERROR(AVERAGE(T12)," ")</f>
        <v>4.8888888888888893</v>
      </c>
      <c r="AE12" s="108"/>
      <c r="AF12" s="108" t="str">
        <f>IFERROR(AVERAGE(S12)," ")</f>
        <v xml:space="preserve"> </v>
      </c>
      <c r="AG12" s="108" t="str">
        <f t="shared" ref="AG12:AI12" si="60">IFERROR(AVERAGE(V12)," ")</f>
        <v xml:space="preserve"> </v>
      </c>
      <c r="AH12" s="108" t="str">
        <f t="shared" si="60"/>
        <v xml:space="preserve"> </v>
      </c>
      <c r="AI12" s="108" t="str">
        <f t="shared" si="60"/>
        <v xml:space="preserve"> </v>
      </c>
      <c r="AJ12" s="108" t="str">
        <f>IFERROR(AVERAGE(M12)," ")</f>
        <v xml:space="preserve"> </v>
      </c>
      <c r="AK12" s="108">
        <v>0</v>
      </c>
      <c r="AL12" s="108" t="str">
        <f t="shared" ref="AL12:AM12" si="61">IFERROR(AVERAGE(O12)," ")</f>
        <v xml:space="preserve"> </v>
      </c>
      <c r="AM12" s="108" t="str">
        <f t="shared" si="61"/>
        <v xml:space="preserve"> </v>
      </c>
      <c r="AN12" s="86"/>
      <c r="AO12" s="86"/>
      <c r="AP12" s="106">
        <f t="shared" ref="AP12:AP13" si="62">AVERAGE(AP25:AP27)</f>
        <v>13.666666666666666</v>
      </c>
      <c r="AQ12" s="106"/>
      <c r="AR12" s="104"/>
      <c r="AS12" s="104"/>
      <c r="AT12" s="104"/>
      <c r="AU12" s="99"/>
      <c r="AV12" s="27"/>
      <c r="AW12" s="27"/>
      <c r="AX12" s="44"/>
      <c r="AY12" s="44"/>
      <c r="AZ12" s="44"/>
    </row>
    <row r="13" spans="1:52" ht="12.75" customHeight="1" x14ac:dyDescent="0.25">
      <c r="A13" s="28" t="s">
        <v>203</v>
      </c>
      <c r="B13" s="107">
        <f>SUM(B26:B28)</f>
        <v>13</v>
      </c>
      <c r="C13" s="45">
        <v>42186</v>
      </c>
      <c r="D13" s="45">
        <v>42277</v>
      </c>
      <c r="E13" s="27"/>
      <c r="F13" s="27"/>
      <c r="G13" s="32"/>
      <c r="H13" s="107">
        <f>SUM(H26:H28)</f>
        <v>16</v>
      </c>
      <c r="I13" s="101" t="e">
        <f t="shared" ref="I13:P13" si="63">#REF!</f>
        <v>#REF!</v>
      </c>
      <c r="J13" s="101" t="e">
        <f t="shared" si="63"/>
        <v>#REF!</v>
      </c>
      <c r="K13" s="101" t="e">
        <f t="shared" si="63"/>
        <v>#REF!</v>
      </c>
      <c r="L13" s="101" t="e">
        <f t="shared" si="63"/>
        <v>#REF!</v>
      </c>
      <c r="M13" s="48" t="e">
        <f t="shared" si="63"/>
        <v>#REF!</v>
      </c>
      <c r="N13" s="48" t="e">
        <f t="shared" si="63"/>
        <v>#REF!</v>
      </c>
      <c r="O13" s="48" t="e">
        <f t="shared" si="63"/>
        <v>#REF!</v>
      </c>
      <c r="P13" s="48" t="e">
        <f t="shared" si="63"/>
        <v>#REF!</v>
      </c>
      <c r="Q13" s="102" t="e">
        <f t="shared" si="49"/>
        <v>#REF!</v>
      </c>
      <c r="R13" s="103" t="e">
        <f t="shared" si="50"/>
        <v>#REF!</v>
      </c>
      <c r="S13" s="103" t="e">
        <f t="shared" si="51"/>
        <v>#REF!</v>
      </c>
      <c r="T13" s="104">
        <f t="shared" si="52"/>
        <v>4.9230769230769234</v>
      </c>
      <c r="U13" s="104" t="e">
        <f t="shared" si="53"/>
        <v>#REF!</v>
      </c>
      <c r="V13" s="104" t="e">
        <f t="shared" si="54"/>
        <v>#REF!</v>
      </c>
      <c r="W13" s="104" t="e">
        <f t="shared" si="55"/>
        <v>#REF!</v>
      </c>
      <c r="X13" s="104" t="e">
        <f t="shared" si="56"/>
        <v>#REF!</v>
      </c>
      <c r="Y13" s="105">
        <f t="shared" si="57"/>
        <v>0</v>
      </c>
      <c r="Z13" s="104" t="e">
        <f t="shared" si="58"/>
        <v>#REF!</v>
      </c>
      <c r="AA13" s="104" t="e">
        <f t="shared" si="59"/>
        <v>#REF!</v>
      </c>
      <c r="AB13" s="108" t="str">
        <f t="shared" ref="AB13:AC13" si="64">IFERROR(AVERAGE(Z13)," ")</f>
        <v xml:space="preserve"> </v>
      </c>
      <c r="AC13" s="108" t="str">
        <f t="shared" si="64"/>
        <v xml:space="preserve"> </v>
      </c>
      <c r="AD13" s="108">
        <f>IFERROR(AVERAGE(T12,T13)," ")</f>
        <v>4.9059829059829063</v>
      </c>
      <c r="AE13" s="108"/>
      <c r="AF13" s="108" t="str">
        <f>IFERROR(AVERAGE(S12,S13)," ")</f>
        <v xml:space="preserve"> </v>
      </c>
      <c r="AG13" s="108" t="str">
        <f t="shared" ref="AG13:AI13" si="65">IFERROR(AVERAGE(V12,V13)," ")</f>
        <v xml:space="preserve"> </v>
      </c>
      <c r="AH13" s="108" t="str">
        <f t="shared" si="65"/>
        <v xml:space="preserve"> </v>
      </c>
      <c r="AI13" s="108" t="str">
        <f t="shared" si="65"/>
        <v xml:space="preserve"> </v>
      </c>
      <c r="AJ13" s="108" t="str">
        <f t="shared" ref="AJ13:AM13" si="66">IFERROR(AVERAGE(M12,M13)," ")</f>
        <v xml:space="preserve"> </v>
      </c>
      <c r="AK13" s="108" t="str">
        <f t="shared" si="66"/>
        <v xml:space="preserve"> </v>
      </c>
      <c r="AL13" s="108" t="str">
        <f t="shared" si="66"/>
        <v xml:space="preserve"> </v>
      </c>
      <c r="AM13" s="108" t="str">
        <f t="shared" si="66"/>
        <v xml:space="preserve"> </v>
      </c>
      <c r="AN13" s="86"/>
      <c r="AO13" s="86"/>
      <c r="AP13" s="106">
        <f t="shared" si="62"/>
        <v>15.666666666666666</v>
      </c>
      <c r="AQ13" s="106"/>
      <c r="AR13" s="104">
        <f t="shared" ref="AR13:AR14" si="67">IFERROR(((((B13*5)*AP13)/AK13)/B13)/AP13,0)</f>
        <v>0</v>
      </c>
      <c r="AS13" s="104"/>
      <c r="AT13" s="104"/>
      <c r="AU13" s="99"/>
      <c r="AV13" s="27"/>
      <c r="AW13" s="27"/>
      <c r="AX13" s="44"/>
      <c r="AY13" s="44"/>
      <c r="AZ13" s="44"/>
    </row>
    <row r="14" spans="1:52" ht="12.75" customHeight="1" x14ac:dyDescent="0.25">
      <c r="A14" s="28" t="s">
        <v>204</v>
      </c>
      <c r="B14" s="107">
        <f>SUM(B29:B31)</f>
        <v>13</v>
      </c>
      <c r="C14" s="45">
        <v>42278</v>
      </c>
      <c r="D14" s="45">
        <v>42369</v>
      </c>
      <c r="E14" s="27"/>
      <c r="F14" s="27"/>
      <c r="G14" s="32"/>
      <c r="H14" s="107">
        <f>SUM(H29:H31)</f>
        <v>8</v>
      </c>
      <c r="I14" s="101" t="e">
        <f t="shared" ref="I14:P14" si="68">#REF!</f>
        <v>#REF!</v>
      </c>
      <c r="J14" s="101" t="e">
        <f t="shared" si="68"/>
        <v>#REF!</v>
      </c>
      <c r="K14" s="101" t="e">
        <f t="shared" si="68"/>
        <v>#REF!</v>
      </c>
      <c r="L14" s="101" t="e">
        <f t="shared" si="68"/>
        <v>#REF!</v>
      </c>
      <c r="M14" s="48" t="e">
        <f t="shared" si="68"/>
        <v>#REF!</v>
      </c>
      <c r="N14" s="48" t="e">
        <f t="shared" si="68"/>
        <v>#REF!</v>
      </c>
      <c r="O14" s="48" t="e">
        <f t="shared" si="68"/>
        <v>#REF!</v>
      </c>
      <c r="P14" s="48" t="e">
        <f t="shared" si="68"/>
        <v>#REF!</v>
      </c>
      <c r="Q14" s="102" t="e">
        <f t="shared" si="49"/>
        <v>#REF!</v>
      </c>
      <c r="R14" s="103" t="e">
        <f t="shared" si="50"/>
        <v>#REF!</v>
      </c>
      <c r="S14" s="103" t="e">
        <f t="shared" si="51"/>
        <v>#REF!</v>
      </c>
      <c r="T14" s="104">
        <f t="shared" si="52"/>
        <v>2.4615384615384617</v>
      </c>
      <c r="U14" s="104" t="e">
        <f t="shared" si="53"/>
        <v>#REF!</v>
      </c>
      <c r="V14" s="104" t="e">
        <f t="shared" si="54"/>
        <v>#REF!</v>
      </c>
      <c r="W14" s="104" t="e">
        <f t="shared" si="55"/>
        <v>#REF!</v>
      </c>
      <c r="X14" s="104" t="e">
        <f t="shared" si="56"/>
        <v>#REF!</v>
      </c>
      <c r="Y14" s="105">
        <f t="shared" si="57"/>
        <v>0</v>
      </c>
      <c r="Z14" s="104" t="e">
        <f t="shared" si="58"/>
        <v>#REF!</v>
      </c>
      <c r="AA14" s="104" t="e">
        <f t="shared" si="59"/>
        <v>#REF!</v>
      </c>
      <c r="AB14" s="108" t="str">
        <f t="shared" ref="AB14:AC14" si="69">IFERROR(AVERAGE(Z13,Z14)," ")</f>
        <v xml:space="preserve"> </v>
      </c>
      <c r="AC14" s="108" t="str">
        <f t="shared" si="69"/>
        <v xml:space="preserve"> </v>
      </c>
      <c r="AD14" s="108">
        <f>IFERROR(AVERAGE(T12,T13,T14)," ")</f>
        <v>4.0911680911680914</v>
      </c>
      <c r="AE14" s="108"/>
      <c r="AF14" s="108" t="str">
        <f>IFERROR(AVERAGE(S12,S13,S14)," ")</f>
        <v xml:space="preserve"> </v>
      </c>
      <c r="AG14" s="108" t="str">
        <f t="shared" ref="AG14:AI14" si="70">IFERROR(AVERAGE(V12,V13,V14)," ")</f>
        <v xml:space="preserve"> </v>
      </c>
      <c r="AH14" s="108" t="str">
        <f t="shared" si="70"/>
        <v xml:space="preserve"> </v>
      </c>
      <c r="AI14" s="108" t="str">
        <f t="shared" si="70"/>
        <v xml:space="preserve"> </v>
      </c>
      <c r="AJ14" s="108" t="str">
        <f t="shared" ref="AJ14:AM14" si="71">IFERROR(AVERAGE(M12,M13,M14)," ")</f>
        <v xml:space="preserve"> </v>
      </c>
      <c r="AK14" s="108" t="str">
        <f t="shared" si="71"/>
        <v xml:space="preserve"> </v>
      </c>
      <c r="AL14" s="108" t="str">
        <f t="shared" si="71"/>
        <v xml:space="preserve"> </v>
      </c>
      <c r="AM14" s="108" t="str">
        <f t="shared" si="71"/>
        <v xml:space="preserve"> </v>
      </c>
      <c r="AN14" s="86"/>
      <c r="AO14" s="86"/>
      <c r="AP14" s="106">
        <f>AVERAGE(AP29:AP31)</f>
        <v>19.5</v>
      </c>
      <c r="AQ14" s="106"/>
      <c r="AR14" s="104">
        <f t="shared" si="67"/>
        <v>0</v>
      </c>
      <c r="AS14" s="104"/>
      <c r="AT14" s="104"/>
      <c r="AU14" s="99"/>
      <c r="AV14" s="27"/>
      <c r="AW14" s="27"/>
      <c r="AX14" s="44"/>
      <c r="AY14" s="44"/>
      <c r="AZ14" s="44"/>
    </row>
    <row r="15" spans="1:52" ht="12.75" customHeight="1" x14ac:dyDescent="0.25">
      <c r="B15" s="100"/>
      <c r="C15" s="45"/>
      <c r="D15" s="45"/>
      <c r="E15" s="27"/>
      <c r="F15" s="27"/>
      <c r="G15" s="32"/>
      <c r="H15" s="107"/>
      <c r="I15" s="101"/>
      <c r="J15" s="101"/>
      <c r="K15" s="101"/>
      <c r="L15" s="101"/>
      <c r="M15" s="48"/>
      <c r="N15" s="48"/>
      <c r="O15" s="48"/>
      <c r="P15" s="48"/>
      <c r="Q15" s="102"/>
      <c r="R15" s="103"/>
      <c r="S15" s="103"/>
      <c r="T15" s="104"/>
      <c r="U15" s="104"/>
      <c r="V15" s="104"/>
      <c r="W15" s="104"/>
      <c r="X15" s="104"/>
      <c r="Y15" s="105"/>
      <c r="Z15" s="104"/>
      <c r="AA15" s="104"/>
      <c r="AB15" s="108"/>
      <c r="AC15" s="108"/>
      <c r="AD15" s="108"/>
      <c r="AE15" s="108"/>
      <c r="AF15" s="108"/>
      <c r="AG15" s="108"/>
      <c r="AH15" s="108"/>
      <c r="AI15" s="108"/>
      <c r="AJ15" s="109"/>
      <c r="AK15" s="109"/>
      <c r="AL15" s="109"/>
      <c r="AM15" s="109"/>
      <c r="AN15" s="86"/>
      <c r="AO15" s="86"/>
      <c r="AP15" s="106"/>
      <c r="AQ15" s="106"/>
      <c r="AR15" s="104"/>
      <c r="AS15" s="104"/>
      <c r="AT15" s="104"/>
      <c r="AU15" s="99"/>
      <c r="AV15" s="27"/>
      <c r="AW15" s="27"/>
      <c r="AX15" s="44"/>
      <c r="AY15" s="44"/>
      <c r="AZ15" s="44"/>
    </row>
    <row r="16" spans="1:52" ht="12.75" customHeight="1" x14ac:dyDescent="0.25">
      <c r="A16" s="28" t="s">
        <v>205</v>
      </c>
      <c r="B16" s="107">
        <f>SUM(B24:B25)</f>
        <v>9</v>
      </c>
      <c r="C16" s="45">
        <v>42170</v>
      </c>
      <c r="D16" s="45">
        <v>42185</v>
      </c>
      <c r="E16" s="27"/>
      <c r="F16" s="27"/>
      <c r="G16" s="32"/>
      <c r="H16" s="107">
        <f>SUM(H33:H34)</f>
        <v>7</v>
      </c>
      <c r="I16" s="101" t="e">
        <f t="shared" ref="I16:P16" si="72">#REF!</f>
        <v>#REF!</v>
      </c>
      <c r="J16" s="101" t="e">
        <f t="shared" si="72"/>
        <v>#REF!</v>
      </c>
      <c r="K16" s="101" t="e">
        <f t="shared" si="72"/>
        <v>#REF!</v>
      </c>
      <c r="L16" s="101" t="e">
        <f t="shared" si="72"/>
        <v>#REF!</v>
      </c>
      <c r="M16" s="48" t="e">
        <f t="shared" si="72"/>
        <v>#REF!</v>
      </c>
      <c r="N16" s="48" t="e">
        <f t="shared" si="72"/>
        <v>#REF!</v>
      </c>
      <c r="O16" s="48" t="e">
        <f t="shared" si="72"/>
        <v>#REF!</v>
      </c>
      <c r="P16" s="48" t="e">
        <f t="shared" si="72"/>
        <v>#REF!</v>
      </c>
      <c r="Q16" s="102" t="e">
        <f t="shared" ref="Q16:Q18" si="73">SUM(I16:L16)</f>
        <v>#REF!</v>
      </c>
      <c r="R16" s="103" t="e">
        <f t="shared" ref="R16:R18" si="74">SUM(I16:J16)</f>
        <v>#REF!</v>
      </c>
      <c r="S16" s="103" t="e">
        <f t="shared" ref="S16:S18" si="75">SUM(I16:K16)</f>
        <v>#REF!</v>
      </c>
      <c r="T16" s="104">
        <f t="shared" ref="T16:T18" si="76">H16/(B16/4)</f>
        <v>3.1111111111111112</v>
      </c>
      <c r="U16" s="104" t="e">
        <f t="shared" ref="U16:U18" si="77">SUM(S16/B16)</f>
        <v>#REF!</v>
      </c>
      <c r="V16" s="104" t="e">
        <f t="shared" ref="V16:V18" si="78">I16/B16</f>
        <v>#REF!</v>
      </c>
      <c r="W16" s="104" t="e">
        <f t="shared" ref="W16:W18" si="79">J16/B16</f>
        <v>#REF!</v>
      </c>
      <c r="X16" s="104" t="e">
        <f t="shared" ref="X16:X18" si="80">K16/B16</f>
        <v>#REF!</v>
      </c>
      <c r="Y16" s="105">
        <f t="shared" ref="Y16:Y18" si="81">IFERROR(S16/Q16,0)</f>
        <v>0</v>
      </c>
      <c r="Z16" s="104" t="e">
        <f t="shared" ref="Z16:Z18" si="82">((J16*O16)/(AP16))/5</f>
        <v>#REF!</v>
      </c>
      <c r="AA16" s="104" t="e">
        <f t="shared" ref="AA16:AA18" si="83">((K16*P16)/(AP16))/5</f>
        <v>#REF!</v>
      </c>
      <c r="AB16" s="108" t="str">
        <f t="shared" ref="AB16:AC16" si="84">IFERROR(AVERAGE(Z16)," ")</f>
        <v xml:space="preserve"> </v>
      </c>
      <c r="AC16" s="108" t="str">
        <f t="shared" si="84"/>
        <v xml:space="preserve"> </v>
      </c>
      <c r="AD16" s="108">
        <f>IFERROR(AVERAGE(T16)," ")</f>
        <v>3.1111111111111112</v>
      </c>
      <c r="AE16" s="108"/>
      <c r="AF16" s="108" t="str">
        <f>IFERROR(AVERAGE(S16)," ")</f>
        <v xml:space="preserve"> </v>
      </c>
      <c r="AG16" s="108" t="str">
        <f t="shared" ref="AG16:AI16" si="85">IFERROR(AVERAGE(V16)," ")</f>
        <v xml:space="preserve"> </v>
      </c>
      <c r="AH16" s="108" t="str">
        <f t="shared" si="85"/>
        <v xml:space="preserve"> </v>
      </c>
      <c r="AI16" s="108" t="str">
        <f t="shared" si="85"/>
        <v xml:space="preserve"> </v>
      </c>
      <c r="AJ16" s="108" t="str">
        <f t="shared" ref="AJ16:AM16" si="86">IFERROR(AVERAGE(M16)," ")</f>
        <v xml:space="preserve"> </v>
      </c>
      <c r="AK16" s="108" t="str">
        <f t="shared" si="86"/>
        <v xml:space="preserve"> </v>
      </c>
      <c r="AL16" s="108" t="str">
        <f t="shared" si="86"/>
        <v xml:space="preserve"> </v>
      </c>
      <c r="AM16" s="108" t="str">
        <f t="shared" si="86"/>
        <v xml:space="preserve"> </v>
      </c>
      <c r="AN16" s="86"/>
      <c r="AO16" s="86"/>
      <c r="AP16" s="106">
        <f>AVERAGE(AP33:AP34)</f>
        <v>18</v>
      </c>
      <c r="AQ16" s="106"/>
      <c r="AR16" s="104"/>
      <c r="AS16" s="104"/>
      <c r="AT16" s="104"/>
      <c r="AU16" s="99"/>
      <c r="AV16" s="27"/>
      <c r="AW16" s="27"/>
      <c r="AX16" s="44"/>
      <c r="AY16" s="44"/>
      <c r="AZ16" s="44"/>
    </row>
    <row r="17" spans="1:52" ht="12.75" customHeight="1" x14ac:dyDescent="0.25">
      <c r="A17" s="28" t="s">
        <v>206</v>
      </c>
      <c r="B17" s="107">
        <f>SUM(B26:B28)</f>
        <v>13</v>
      </c>
      <c r="C17" s="45">
        <v>42186</v>
      </c>
      <c r="D17" s="45">
        <v>42277</v>
      </c>
      <c r="E17" s="27"/>
      <c r="F17" s="27"/>
      <c r="G17" s="32"/>
      <c r="H17" s="107">
        <f>SUM(H35:H37)</f>
        <v>20</v>
      </c>
      <c r="I17" s="101" t="e">
        <f t="shared" ref="I17:P17" si="87">#REF!</f>
        <v>#REF!</v>
      </c>
      <c r="J17" s="101" t="e">
        <f t="shared" si="87"/>
        <v>#REF!</v>
      </c>
      <c r="K17" s="101" t="e">
        <f t="shared" si="87"/>
        <v>#REF!</v>
      </c>
      <c r="L17" s="101" t="e">
        <f t="shared" si="87"/>
        <v>#REF!</v>
      </c>
      <c r="M17" s="48" t="e">
        <f t="shared" si="87"/>
        <v>#REF!</v>
      </c>
      <c r="N17" s="48" t="e">
        <f t="shared" si="87"/>
        <v>#REF!</v>
      </c>
      <c r="O17" s="48" t="e">
        <f t="shared" si="87"/>
        <v>#REF!</v>
      </c>
      <c r="P17" s="48" t="e">
        <f t="shared" si="87"/>
        <v>#REF!</v>
      </c>
      <c r="Q17" s="102" t="e">
        <f t="shared" si="73"/>
        <v>#REF!</v>
      </c>
      <c r="R17" s="103" t="e">
        <f t="shared" si="74"/>
        <v>#REF!</v>
      </c>
      <c r="S17" s="103" t="e">
        <f t="shared" si="75"/>
        <v>#REF!</v>
      </c>
      <c r="T17" s="104">
        <f t="shared" si="76"/>
        <v>6.1538461538461542</v>
      </c>
      <c r="U17" s="104" t="e">
        <f t="shared" si="77"/>
        <v>#REF!</v>
      </c>
      <c r="V17" s="104" t="e">
        <f t="shared" si="78"/>
        <v>#REF!</v>
      </c>
      <c r="W17" s="104" t="e">
        <f t="shared" si="79"/>
        <v>#REF!</v>
      </c>
      <c r="X17" s="104" t="e">
        <f t="shared" si="80"/>
        <v>#REF!</v>
      </c>
      <c r="Y17" s="105">
        <f t="shared" si="81"/>
        <v>0</v>
      </c>
      <c r="Z17" s="104" t="e">
        <f t="shared" si="82"/>
        <v>#REF!</v>
      </c>
      <c r="AA17" s="104" t="e">
        <f t="shared" si="83"/>
        <v>#REF!</v>
      </c>
      <c r="AB17" s="108" t="str">
        <f t="shared" ref="AB17:AC17" si="88">IFERROR(AVERAGE(Z16,Z17)," ")</f>
        <v xml:space="preserve"> </v>
      </c>
      <c r="AC17" s="108" t="str">
        <f t="shared" si="88"/>
        <v xml:space="preserve"> </v>
      </c>
      <c r="AD17" s="108">
        <f>IFERROR(AVERAGE(T16,T17)," ")</f>
        <v>4.6324786324786329</v>
      </c>
      <c r="AE17" s="108"/>
      <c r="AF17" s="108" t="str">
        <f>IFERROR(AVERAGE(S16,S17)," ")</f>
        <v xml:space="preserve"> </v>
      </c>
      <c r="AG17" s="108" t="str">
        <f t="shared" ref="AG17:AI17" si="89">IFERROR(AVERAGE(V16,V17)," ")</f>
        <v xml:space="preserve"> </v>
      </c>
      <c r="AH17" s="108" t="str">
        <f t="shared" si="89"/>
        <v xml:space="preserve"> </v>
      </c>
      <c r="AI17" s="108" t="str">
        <f t="shared" si="89"/>
        <v xml:space="preserve"> </v>
      </c>
      <c r="AJ17" s="108" t="str">
        <f t="shared" ref="AJ17:AM17" si="90">IFERROR(AVERAGE(M16,M17)," ")</f>
        <v xml:space="preserve"> </v>
      </c>
      <c r="AK17" s="108" t="str">
        <f t="shared" si="90"/>
        <v xml:space="preserve"> </v>
      </c>
      <c r="AL17" s="108" t="str">
        <f t="shared" si="90"/>
        <v xml:space="preserve"> </v>
      </c>
      <c r="AM17" s="108" t="str">
        <f t="shared" si="90"/>
        <v xml:space="preserve"> </v>
      </c>
      <c r="AN17" s="86"/>
      <c r="AO17" s="86"/>
      <c r="AP17" s="106">
        <f>AVERAGE(AP35:AP37)</f>
        <v>22</v>
      </c>
      <c r="AQ17" s="106"/>
      <c r="AR17" s="104">
        <f t="shared" ref="AR17:AR18" si="91">IFERROR(((((B17*5)*AP17)/AK17)/B17)/AP17,0)</f>
        <v>0</v>
      </c>
      <c r="AS17" s="104"/>
      <c r="AT17" s="104"/>
      <c r="AU17" s="99"/>
      <c r="AV17" s="27"/>
      <c r="AW17" s="27"/>
      <c r="AX17" s="44"/>
      <c r="AY17" s="44"/>
      <c r="AZ17" s="44"/>
    </row>
    <row r="18" spans="1:52" ht="12.75" customHeight="1" x14ac:dyDescent="0.25">
      <c r="A18" s="28" t="s">
        <v>207</v>
      </c>
      <c r="B18" s="107">
        <f>SUM(B29:B31)</f>
        <v>13</v>
      </c>
      <c r="C18" s="45">
        <v>42278</v>
      </c>
      <c r="D18" s="45">
        <v>42369</v>
      </c>
      <c r="E18" s="27"/>
      <c r="F18" s="27"/>
      <c r="G18" s="32"/>
      <c r="H18" s="107">
        <f>SUM(H38:H40)</f>
        <v>18</v>
      </c>
      <c r="I18" s="101" t="e">
        <f t="shared" ref="I18:P18" si="92">#REF!</f>
        <v>#REF!</v>
      </c>
      <c r="J18" s="101" t="e">
        <f t="shared" si="92"/>
        <v>#REF!</v>
      </c>
      <c r="K18" s="101" t="e">
        <f t="shared" si="92"/>
        <v>#REF!</v>
      </c>
      <c r="L18" s="101" t="e">
        <f t="shared" si="92"/>
        <v>#REF!</v>
      </c>
      <c r="M18" s="48" t="e">
        <f t="shared" si="92"/>
        <v>#REF!</v>
      </c>
      <c r="N18" s="48" t="e">
        <f t="shared" si="92"/>
        <v>#REF!</v>
      </c>
      <c r="O18" s="48" t="e">
        <f t="shared" si="92"/>
        <v>#REF!</v>
      </c>
      <c r="P18" s="48" t="e">
        <f t="shared" si="92"/>
        <v>#REF!</v>
      </c>
      <c r="Q18" s="102" t="e">
        <f t="shared" si="73"/>
        <v>#REF!</v>
      </c>
      <c r="R18" s="103" t="e">
        <f t="shared" si="74"/>
        <v>#REF!</v>
      </c>
      <c r="S18" s="103" t="e">
        <f t="shared" si="75"/>
        <v>#REF!</v>
      </c>
      <c r="T18" s="104">
        <f t="shared" si="76"/>
        <v>5.5384615384615383</v>
      </c>
      <c r="U18" s="104" t="e">
        <f t="shared" si="77"/>
        <v>#REF!</v>
      </c>
      <c r="V18" s="104" t="e">
        <f t="shared" si="78"/>
        <v>#REF!</v>
      </c>
      <c r="W18" s="104" t="e">
        <f t="shared" si="79"/>
        <v>#REF!</v>
      </c>
      <c r="X18" s="104" t="e">
        <f t="shared" si="80"/>
        <v>#REF!</v>
      </c>
      <c r="Y18" s="105">
        <f t="shared" si="81"/>
        <v>0</v>
      </c>
      <c r="Z18" s="104" t="e">
        <f t="shared" si="82"/>
        <v>#REF!</v>
      </c>
      <c r="AA18" s="104" t="e">
        <f t="shared" si="83"/>
        <v>#REF!</v>
      </c>
      <c r="AB18" s="108" t="str">
        <f t="shared" ref="AB18:AC18" si="93">IFERROR(AVERAGE(Z16,Z17,Z18)," ")</f>
        <v xml:space="preserve"> </v>
      </c>
      <c r="AC18" s="108" t="str">
        <f t="shared" si="93"/>
        <v xml:space="preserve"> </v>
      </c>
      <c r="AD18" s="108">
        <f>IFERROR(AVERAGE(T16,T17,T18)," ")</f>
        <v>4.934472934472935</v>
      </c>
      <c r="AE18" s="108"/>
      <c r="AF18" s="108" t="str">
        <f>IFERROR(AVERAGE(S16,S17,S18)," ")</f>
        <v xml:space="preserve"> </v>
      </c>
      <c r="AG18" s="108" t="str">
        <f t="shared" ref="AG18:AI18" si="94">IFERROR(AVERAGE(V16,V17,V18)," ")</f>
        <v xml:space="preserve"> </v>
      </c>
      <c r="AH18" s="108" t="str">
        <f t="shared" si="94"/>
        <v xml:space="preserve"> </v>
      </c>
      <c r="AI18" s="108" t="str">
        <f t="shared" si="94"/>
        <v xml:space="preserve"> </v>
      </c>
      <c r="AJ18" s="108" t="str">
        <f t="shared" ref="AJ18:AM18" si="95">IFERROR(AVERAGE(M16,M17,M18)," ")</f>
        <v xml:space="preserve"> </v>
      </c>
      <c r="AK18" s="108" t="str">
        <f t="shared" si="95"/>
        <v xml:space="preserve"> </v>
      </c>
      <c r="AL18" s="108" t="str">
        <f t="shared" si="95"/>
        <v xml:space="preserve"> </v>
      </c>
      <c r="AM18" s="108" t="str">
        <f t="shared" si="95"/>
        <v xml:space="preserve"> </v>
      </c>
      <c r="AN18" s="86"/>
      <c r="AO18" s="86"/>
      <c r="AP18" s="106">
        <f>AVERAGE(AP38:AP40)</f>
        <v>31.5</v>
      </c>
      <c r="AQ18" s="106"/>
      <c r="AR18" s="104">
        <f t="shared" si="91"/>
        <v>0</v>
      </c>
      <c r="AS18" s="104"/>
      <c r="AT18" s="104"/>
      <c r="AU18" s="99"/>
      <c r="AV18" s="27"/>
      <c r="AW18" s="27"/>
      <c r="AX18" s="44"/>
      <c r="AY18" s="44"/>
      <c r="AZ18" s="44"/>
    </row>
    <row r="19" spans="1:52" ht="12.75" customHeight="1" x14ac:dyDescent="0.25">
      <c r="B19" s="107"/>
      <c r="C19" s="45"/>
      <c r="D19" s="45"/>
      <c r="E19" s="27"/>
      <c r="F19" s="27"/>
      <c r="G19" s="32"/>
      <c r="H19" s="107"/>
      <c r="I19" s="101"/>
      <c r="J19" s="101"/>
      <c r="K19" s="101"/>
      <c r="L19" s="101"/>
      <c r="M19" s="48"/>
      <c r="N19" s="48"/>
      <c r="O19" s="48"/>
      <c r="P19" s="48"/>
      <c r="Q19" s="102"/>
      <c r="R19" s="103"/>
      <c r="S19" s="103"/>
      <c r="T19" s="104"/>
      <c r="U19" s="104"/>
      <c r="V19" s="104"/>
      <c r="W19" s="104"/>
      <c r="X19" s="104"/>
      <c r="Y19" s="105"/>
      <c r="Z19" s="104"/>
      <c r="AA19" s="104"/>
      <c r="AB19" s="108"/>
      <c r="AC19" s="108"/>
      <c r="AD19" s="108"/>
      <c r="AE19" s="108"/>
      <c r="AF19" s="108"/>
      <c r="AG19" s="108"/>
      <c r="AH19" s="108"/>
      <c r="AI19" s="108"/>
      <c r="AJ19" s="109"/>
      <c r="AK19" s="109"/>
      <c r="AL19" s="109"/>
      <c r="AM19" s="109"/>
      <c r="AN19" s="86"/>
      <c r="AO19" s="86"/>
      <c r="AP19" s="106"/>
      <c r="AQ19" s="106"/>
      <c r="AR19" s="104"/>
      <c r="AS19" s="104"/>
      <c r="AT19" s="104"/>
      <c r="AU19" s="99"/>
      <c r="AV19" s="27"/>
      <c r="AW19" s="27"/>
      <c r="AX19" s="44"/>
      <c r="AY19" s="44"/>
      <c r="AZ19" s="44"/>
    </row>
    <row r="20" spans="1:52" ht="12.75" customHeight="1" x14ac:dyDescent="0.25">
      <c r="A20" s="28" t="s">
        <v>208</v>
      </c>
      <c r="B20" s="107">
        <f>SUM(B33:B34)</f>
        <v>9</v>
      </c>
      <c r="C20" s="45">
        <v>42170</v>
      </c>
      <c r="D20" s="45">
        <v>42185</v>
      </c>
      <c r="E20" s="27"/>
      <c r="F20" s="27"/>
      <c r="G20" s="32"/>
      <c r="H20" s="107">
        <f>SUM(H42:H43)</f>
        <v>5</v>
      </c>
      <c r="I20" s="101" t="e">
        <f t="shared" ref="I20:L20" si="96">SUM(#REF!,#REF!)</f>
        <v>#REF!</v>
      </c>
      <c r="J20" s="101" t="e">
        <f t="shared" si="96"/>
        <v>#REF!</v>
      </c>
      <c r="K20" s="101" t="e">
        <f t="shared" si="96"/>
        <v>#REF!</v>
      </c>
      <c r="L20" s="101" t="e">
        <f t="shared" si="96"/>
        <v>#REF!</v>
      </c>
      <c r="M20" s="48">
        <v>0</v>
      </c>
      <c r="N20" s="48">
        <v>0</v>
      </c>
      <c r="O20" s="48">
        <v>0</v>
      </c>
      <c r="P20" s="48">
        <v>0</v>
      </c>
      <c r="Q20" s="102" t="e">
        <f t="shared" ref="Q20:Q22" si="97">SUM(I20:L20)</f>
        <v>#REF!</v>
      </c>
      <c r="R20" s="103" t="e">
        <f t="shared" ref="R20:R22" si="98">SUM(I20:J20)</f>
        <v>#REF!</v>
      </c>
      <c r="S20" s="103" t="e">
        <f t="shared" ref="S20:S22" si="99">SUM(I20:K20)</f>
        <v>#REF!</v>
      </c>
      <c r="T20" s="104">
        <f t="shared" ref="T20:T22" si="100">H20/(B20/4)</f>
        <v>2.2222222222222223</v>
      </c>
      <c r="U20" s="104" t="e">
        <f t="shared" ref="U20:U22" si="101">SUM(S20/B20)</f>
        <v>#REF!</v>
      </c>
      <c r="V20" s="104" t="e">
        <f t="shared" ref="V20:V22" si="102">I20/B20</f>
        <v>#REF!</v>
      </c>
      <c r="W20" s="104" t="e">
        <f t="shared" ref="W20:W22" si="103">J20/B20</f>
        <v>#REF!</v>
      </c>
      <c r="X20" s="104" t="e">
        <f t="shared" ref="X20:X22" si="104">K20/B20</f>
        <v>#REF!</v>
      </c>
      <c r="Y20" s="105">
        <f t="shared" ref="Y20:Y22" si="105">IFERROR(S20/Q20,0)</f>
        <v>0</v>
      </c>
      <c r="Z20" s="104"/>
      <c r="AA20" s="104"/>
      <c r="AB20" s="108" t="str">
        <f t="shared" ref="AB20:AC20" si="106">IFERROR(AVERAGE(Z20)," ")</f>
        <v xml:space="preserve"> </v>
      </c>
      <c r="AC20" s="108" t="str">
        <f t="shared" si="106"/>
        <v xml:space="preserve"> </v>
      </c>
      <c r="AD20" s="108">
        <f>IFERROR(AVERAGE(T20)," ")</f>
        <v>2.2222222222222223</v>
      </c>
      <c r="AE20" s="108"/>
      <c r="AF20" s="108" t="str">
        <f>IFERROR(AVERAGE(S20)," ")</f>
        <v xml:space="preserve"> </v>
      </c>
      <c r="AG20" s="108" t="str">
        <f t="shared" ref="AG20:AI20" si="107">IFERROR(AVERAGE(V20)," ")</f>
        <v xml:space="preserve"> </v>
      </c>
      <c r="AH20" s="108" t="str">
        <f t="shared" si="107"/>
        <v xml:space="preserve"> </v>
      </c>
      <c r="AI20" s="108" t="str">
        <f t="shared" si="107"/>
        <v xml:space="preserve"> </v>
      </c>
      <c r="AJ20" s="108">
        <f t="shared" ref="AJ20:AM20" si="108">IFERROR(AVERAGE(M20)," ")</f>
        <v>0</v>
      </c>
      <c r="AK20" s="108">
        <f t="shared" si="108"/>
        <v>0</v>
      </c>
      <c r="AL20" s="108">
        <f t="shared" si="108"/>
        <v>0</v>
      </c>
      <c r="AM20" s="108">
        <f t="shared" si="108"/>
        <v>0</v>
      </c>
      <c r="AN20" s="86"/>
      <c r="AO20" s="86"/>
      <c r="AP20" s="106">
        <f>AVERAGE(AP42:AP43)</f>
        <v>9</v>
      </c>
      <c r="AQ20" s="106"/>
      <c r="AR20" s="104"/>
      <c r="AS20" s="104"/>
      <c r="AT20" s="104"/>
      <c r="AU20" s="99"/>
      <c r="AV20" s="27"/>
      <c r="AW20" s="27"/>
      <c r="AX20" s="44"/>
      <c r="AY20" s="44"/>
      <c r="AZ20" s="44"/>
    </row>
    <row r="21" spans="1:52" ht="12.75" customHeight="1" x14ac:dyDescent="0.25">
      <c r="A21" s="28" t="s">
        <v>209</v>
      </c>
      <c r="B21" s="107">
        <f>SUM(B35:B37)</f>
        <v>13</v>
      </c>
      <c r="C21" s="45">
        <v>42186</v>
      </c>
      <c r="D21" s="45">
        <v>42277</v>
      </c>
      <c r="E21" s="27"/>
      <c r="F21" s="27"/>
      <c r="G21" s="32"/>
      <c r="H21" s="107">
        <f>SUM(H44:H46)</f>
        <v>22</v>
      </c>
      <c r="I21" s="101" t="e">
        <f t="shared" ref="I21:L21" si="109">SUM(#REF!,#REF!)</f>
        <v>#REF!</v>
      </c>
      <c r="J21" s="101" t="e">
        <f t="shared" si="109"/>
        <v>#REF!</v>
      </c>
      <c r="K21" s="101" t="e">
        <f t="shared" si="109"/>
        <v>#REF!</v>
      </c>
      <c r="L21" s="101" t="e">
        <f t="shared" si="109"/>
        <v>#REF!</v>
      </c>
      <c r="M21" s="48">
        <v>3.21</v>
      </c>
      <c r="N21" s="48">
        <v>3.08</v>
      </c>
      <c r="O21" s="48">
        <v>0.71</v>
      </c>
      <c r="P21" s="48">
        <v>4.79</v>
      </c>
      <c r="Q21" s="102" t="e">
        <f t="shared" si="97"/>
        <v>#REF!</v>
      </c>
      <c r="R21" s="103" t="e">
        <f t="shared" si="98"/>
        <v>#REF!</v>
      </c>
      <c r="S21" s="103" t="e">
        <f t="shared" si="99"/>
        <v>#REF!</v>
      </c>
      <c r="T21" s="104">
        <f t="shared" si="100"/>
        <v>6.7692307692307692</v>
      </c>
      <c r="U21" s="104" t="e">
        <f t="shared" si="101"/>
        <v>#REF!</v>
      </c>
      <c r="V21" s="104" t="e">
        <f t="shared" si="102"/>
        <v>#REF!</v>
      </c>
      <c r="W21" s="104" t="e">
        <f t="shared" si="103"/>
        <v>#REF!</v>
      </c>
      <c r="X21" s="104" t="e">
        <f t="shared" si="104"/>
        <v>#REF!</v>
      </c>
      <c r="Y21" s="105">
        <f t="shared" si="105"/>
        <v>0</v>
      </c>
      <c r="Z21" s="104" t="e">
        <f t="shared" ref="Z21:Z22" si="110">((J21*O21)/(AP21))/5</f>
        <v>#REF!</v>
      </c>
      <c r="AA21" s="104" t="e">
        <f t="shared" ref="AA21:AA22" si="111">((K21*P21)/(AP21))/5</f>
        <v>#REF!</v>
      </c>
      <c r="AB21" s="108" t="str">
        <f t="shared" ref="AB21:AC21" si="112">IFERROR(AVERAGE(Z21)," ")</f>
        <v xml:space="preserve"> </v>
      </c>
      <c r="AC21" s="108" t="str">
        <f t="shared" si="112"/>
        <v xml:space="preserve"> </v>
      </c>
      <c r="AD21" s="108">
        <f>IFERROR(AVERAGE(T20,T21)," ")</f>
        <v>4.4957264957264957</v>
      </c>
      <c r="AE21" s="108"/>
      <c r="AF21" s="108" t="str">
        <f>IFERROR(AVERAGE(S20,S21)," ")</f>
        <v xml:space="preserve"> </v>
      </c>
      <c r="AG21" s="108" t="str">
        <f t="shared" ref="AG21:AI21" si="113">IFERROR(AVERAGE(V20,V21)," ")</f>
        <v xml:space="preserve"> </v>
      </c>
      <c r="AH21" s="108" t="str">
        <f t="shared" si="113"/>
        <v xml:space="preserve"> </v>
      </c>
      <c r="AI21" s="108" t="str">
        <f t="shared" si="113"/>
        <v xml:space="preserve"> </v>
      </c>
      <c r="AJ21" s="108">
        <f t="shared" ref="AJ21:AM21" si="114">IFERROR(AVERAGE(M20,M21)," ")</f>
        <v>1.605</v>
      </c>
      <c r="AK21" s="108">
        <f t="shared" si="114"/>
        <v>1.54</v>
      </c>
      <c r="AL21" s="108">
        <f t="shared" si="114"/>
        <v>0.35499999999999998</v>
      </c>
      <c r="AM21" s="108">
        <f t="shared" si="114"/>
        <v>2.395</v>
      </c>
      <c r="AN21" s="86"/>
      <c r="AO21" s="86"/>
      <c r="AP21" s="106">
        <f>AVERAGE(AP44:AP46)</f>
        <v>23</v>
      </c>
      <c r="AQ21" s="106"/>
      <c r="AR21" s="104">
        <f t="shared" ref="AR21:AR22" si="115">IFERROR(((((B21*5)*AP21)/AK21)/B21)/AP21,0)</f>
        <v>3.2467532467532467</v>
      </c>
      <c r="AS21" s="104"/>
      <c r="AT21" s="104"/>
      <c r="AU21" s="99"/>
      <c r="AV21" s="27"/>
      <c r="AW21" s="27"/>
      <c r="AX21" s="44"/>
      <c r="AY21" s="44"/>
      <c r="AZ21" s="44"/>
    </row>
    <row r="22" spans="1:52" ht="12.75" customHeight="1" x14ac:dyDescent="0.25">
      <c r="A22" s="28" t="s">
        <v>210</v>
      </c>
      <c r="B22" s="107">
        <f>SUM(B38:B40)</f>
        <v>13</v>
      </c>
      <c r="C22" s="45">
        <v>42278</v>
      </c>
      <c r="D22" s="45">
        <v>42369</v>
      </c>
      <c r="E22" s="27"/>
      <c r="F22" s="27"/>
      <c r="G22" s="32"/>
      <c r="H22" s="107">
        <f>SUM(H47:H49)</f>
        <v>16</v>
      </c>
      <c r="I22" s="101" t="e">
        <f t="shared" ref="I22:L22" si="116">SUM(#REF!,#REF!)</f>
        <v>#REF!</v>
      </c>
      <c r="J22" s="101" t="e">
        <f t="shared" si="116"/>
        <v>#REF!</v>
      </c>
      <c r="K22" s="101" t="e">
        <f t="shared" si="116"/>
        <v>#REF!</v>
      </c>
      <c r="L22" s="101" t="e">
        <f t="shared" si="116"/>
        <v>#REF!</v>
      </c>
      <c r="M22" s="48">
        <v>5</v>
      </c>
      <c r="N22" s="48">
        <v>9.67</v>
      </c>
      <c r="O22" s="48">
        <v>2.92</v>
      </c>
      <c r="P22" s="48">
        <v>3.08</v>
      </c>
      <c r="Q22" s="102" t="e">
        <f t="shared" si="97"/>
        <v>#REF!</v>
      </c>
      <c r="R22" s="103" t="e">
        <f t="shared" si="98"/>
        <v>#REF!</v>
      </c>
      <c r="S22" s="103" t="e">
        <f t="shared" si="99"/>
        <v>#REF!</v>
      </c>
      <c r="T22" s="104">
        <f t="shared" si="100"/>
        <v>4.9230769230769234</v>
      </c>
      <c r="U22" s="104" t="e">
        <f t="shared" si="101"/>
        <v>#REF!</v>
      </c>
      <c r="V22" s="104" t="e">
        <f t="shared" si="102"/>
        <v>#REF!</v>
      </c>
      <c r="W22" s="104" t="e">
        <f t="shared" si="103"/>
        <v>#REF!</v>
      </c>
      <c r="X22" s="104" t="e">
        <f t="shared" si="104"/>
        <v>#REF!</v>
      </c>
      <c r="Y22" s="105">
        <f t="shared" si="105"/>
        <v>0</v>
      </c>
      <c r="Z22" s="104" t="e">
        <f t="shared" si="110"/>
        <v>#REF!</v>
      </c>
      <c r="AA22" s="104" t="e">
        <f t="shared" si="111"/>
        <v>#REF!</v>
      </c>
      <c r="AB22" s="108" t="str">
        <f t="shared" ref="AB22:AC22" si="117">IFERROR(AVERAGE(Z21,Z22)," ")</f>
        <v xml:space="preserve"> </v>
      </c>
      <c r="AC22" s="108" t="str">
        <f t="shared" si="117"/>
        <v xml:space="preserve"> </v>
      </c>
      <c r="AD22" s="108">
        <f>IFERROR(AVERAGE(T20,T21,T22)," ")</f>
        <v>4.6381766381766383</v>
      </c>
      <c r="AE22" s="108"/>
      <c r="AF22" s="108" t="str">
        <f>IFERROR(AVERAGE(S20,S21,S22)," ")</f>
        <v xml:space="preserve"> </v>
      </c>
      <c r="AG22" s="108" t="str">
        <f t="shared" ref="AG22:AI22" si="118">IFERROR(AVERAGE(V20,V21,V22)," ")</f>
        <v xml:space="preserve"> </v>
      </c>
      <c r="AH22" s="108" t="str">
        <f t="shared" si="118"/>
        <v xml:space="preserve"> </v>
      </c>
      <c r="AI22" s="108" t="str">
        <f t="shared" si="118"/>
        <v xml:space="preserve"> </v>
      </c>
      <c r="AJ22" s="108">
        <f t="shared" ref="AJ22:AM22" si="119">IFERROR(AVERAGE(M20,M21,M22)," ")</f>
        <v>2.7366666666666668</v>
      </c>
      <c r="AK22" s="108">
        <f t="shared" si="119"/>
        <v>4.25</v>
      </c>
      <c r="AL22" s="108">
        <f t="shared" si="119"/>
        <v>1.21</v>
      </c>
      <c r="AM22" s="108">
        <f t="shared" si="119"/>
        <v>2.6233333333333335</v>
      </c>
      <c r="AN22" s="86"/>
      <c r="AO22" s="86"/>
      <c r="AP22" s="106">
        <f>AVERAGE(AP47:AP49)</f>
        <v>26</v>
      </c>
      <c r="AQ22" s="106"/>
      <c r="AR22" s="104">
        <f t="shared" si="115"/>
        <v>1.1764705882352939</v>
      </c>
      <c r="AS22" s="104"/>
      <c r="AT22" s="104"/>
      <c r="AU22" s="99"/>
      <c r="AV22" s="27"/>
      <c r="AW22" s="27"/>
      <c r="AX22" s="44"/>
      <c r="AY22" s="44"/>
      <c r="AZ22" s="44"/>
    </row>
    <row r="23" spans="1:52" ht="12.75" customHeight="1" x14ac:dyDescent="0.25">
      <c r="A23" s="28"/>
      <c r="C23" s="45"/>
      <c r="D23" s="45"/>
      <c r="E23" s="27"/>
      <c r="F23" s="27"/>
      <c r="G23" s="32"/>
      <c r="H23" s="100"/>
      <c r="I23" s="101"/>
      <c r="J23" s="101"/>
      <c r="K23" s="101"/>
      <c r="L23" s="101"/>
      <c r="M23" s="48"/>
      <c r="N23" s="48"/>
      <c r="O23" s="48"/>
      <c r="P23" s="48"/>
      <c r="Q23" s="102"/>
      <c r="R23" s="103"/>
      <c r="S23" s="103"/>
      <c r="T23" s="104"/>
      <c r="U23" s="104"/>
      <c r="V23" s="104"/>
      <c r="W23" s="104"/>
      <c r="X23" s="112"/>
      <c r="Y23" s="105"/>
      <c r="Z23" s="113"/>
      <c r="AA23" s="113"/>
      <c r="AB23" s="108"/>
      <c r="AC23" s="108"/>
      <c r="AD23" s="108"/>
      <c r="AE23" s="108"/>
      <c r="AF23" s="108"/>
      <c r="AG23" s="109"/>
      <c r="AH23" s="109"/>
      <c r="AI23" s="109"/>
      <c r="AJ23" s="109"/>
      <c r="AK23" s="109"/>
      <c r="AL23" s="109"/>
      <c r="AM23" s="109"/>
      <c r="AN23" s="86"/>
      <c r="AO23" s="86"/>
      <c r="AP23" s="106"/>
      <c r="AQ23" s="106"/>
      <c r="AR23" s="104"/>
      <c r="AS23" s="114"/>
      <c r="AT23" s="114"/>
      <c r="AU23" s="99"/>
      <c r="AV23" s="27"/>
      <c r="AW23" s="27"/>
      <c r="AX23" s="44"/>
      <c r="AY23" s="44"/>
      <c r="AZ23" s="44"/>
    </row>
    <row r="24" spans="1:52" ht="12.75" customHeight="1" x14ac:dyDescent="0.25">
      <c r="A24" s="28" t="s">
        <v>211</v>
      </c>
      <c r="B24" s="44">
        <v>4</v>
      </c>
      <c r="C24" s="45"/>
      <c r="D24" s="45"/>
      <c r="E24" s="27"/>
      <c r="F24" s="27"/>
      <c r="G24" s="32"/>
      <c r="H24" s="107">
        <v>4</v>
      </c>
      <c r="I24" s="101"/>
      <c r="J24" s="101"/>
      <c r="K24" s="101"/>
      <c r="L24" s="101"/>
      <c r="M24" s="48"/>
      <c r="N24" s="48"/>
      <c r="O24" s="48"/>
      <c r="P24" s="48"/>
      <c r="Q24" s="102"/>
      <c r="R24" s="103"/>
      <c r="S24" s="103"/>
      <c r="T24" s="104"/>
      <c r="U24" s="104"/>
      <c r="V24" s="104"/>
      <c r="W24" s="104"/>
      <c r="X24" s="112"/>
      <c r="Y24" s="105"/>
      <c r="Z24" s="113"/>
      <c r="AA24" s="113"/>
      <c r="AB24" s="108"/>
      <c r="AC24" s="108"/>
      <c r="AD24" s="108"/>
      <c r="AE24" s="108"/>
      <c r="AF24" s="108"/>
      <c r="AG24" s="109"/>
      <c r="AH24" s="109"/>
      <c r="AI24" s="109"/>
      <c r="AJ24" s="109"/>
      <c r="AK24" s="109"/>
      <c r="AL24" s="109"/>
      <c r="AM24" s="109"/>
      <c r="AN24" s="86"/>
      <c r="AO24" s="86"/>
      <c r="AP24" s="106">
        <v>9</v>
      </c>
      <c r="AQ24" s="106"/>
      <c r="AR24" s="104"/>
      <c r="AS24" s="114"/>
      <c r="AT24" s="114"/>
      <c r="AU24" s="99"/>
      <c r="AV24" s="27"/>
      <c r="AW24" s="27"/>
      <c r="AX24" s="44"/>
      <c r="AY24" s="44"/>
      <c r="AZ24" s="44"/>
    </row>
    <row r="25" spans="1:52" ht="12.75" customHeight="1" x14ac:dyDescent="0.25">
      <c r="A25" s="28" t="s">
        <v>212</v>
      </c>
      <c r="B25" s="44">
        <v>5</v>
      </c>
      <c r="C25" s="45"/>
      <c r="D25" s="45"/>
      <c r="E25" s="27"/>
      <c r="F25" s="27"/>
      <c r="G25" s="32"/>
      <c r="H25" s="107">
        <v>7</v>
      </c>
      <c r="I25" s="101"/>
      <c r="J25" s="101"/>
      <c r="K25" s="101"/>
      <c r="L25" s="101"/>
      <c r="M25" s="48"/>
      <c r="N25" s="48"/>
      <c r="O25" s="48"/>
      <c r="P25" s="48"/>
      <c r="Q25" s="102"/>
      <c r="R25" s="103"/>
      <c r="S25" s="103"/>
      <c r="T25" s="104"/>
      <c r="U25" s="104"/>
      <c r="V25" s="104"/>
      <c r="W25" s="104"/>
      <c r="X25" s="112"/>
      <c r="Y25" s="105"/>
      <c r="Z25" s="113"/>
      <c r="AA25" s="113"/>
      <c r="AB25" s="108"/>
      <c r="AC25" s="108"/>
      <c r="AD25" s="108"/>
      <c r="AE25" s="108"/>
      <c r="AF25" s="108"/>
      <c r="AG25" s="109"/>
      <c r="AH25" s="109"/>
      <c r="AI25" s="109"/>
      <c r="AJ25" s="109"/>
      <c r="AK25" s="109"/>
      <c r="AL25" s="109"/>
      <c r="AM25" s="109"/>
      <c r="AN25" s="86"/>
      <c r="AO25" s="86"/>
      <c r="AP25" s="106">
        <v>9</v>
      </c>
      <c r="AQ25" s="106"/>
      <c r="AR25" s="104"/>
      <c r="AS25" s="114"/>
      <c r="AT25" s="114"/>
      <c r="AU25" s="99"/>
      <c r="AV25" s="27"/>
      <c r="AW25" s="27"/>
      <c r="AX25" s="44"/>
      <c r="AY25" s="44"/>
      <c r="AZ25" s="44"/>
    </row>
    <row r="26" spans="1:52" ht="12.75" customHeight="1" x14ac:dyDescent="0.25">
      <c r="A26" s="28" t="s">
        <v>213</v>
      </c>
      <c r="B26" s="44">
        <v>4</v>
      </c>
      <c r="C26" s="45"/>
      <c r="D26" s="45"/>
      <c r="E26" s="27"/>
      <c r="F26" s="27"/>
      <c r="G26" s="32"/>
      <c r="H26" s="32">
        <v>5</v>
      </c>
      <c r="I26" s="101"/>
      <c r="J26" s="101"/>
      <c r="K26" s="101"/>
      <c r="L26" s="101"/>
      <c r="M26" s="48"/>
      <c r="N26" s="48"/>
      <c r="O26" s="48"/>
      <c r="P26" s="48"/>
      <c r="Q26" s="102"/>
      <c r="R26" s="103"/>
      <c r="S26" s="103"/>
      <c r="T26" s="104"/>
      <c r="U26" s="104"/>
      <c r="V26" s="104"/>
      <c r="W26" s="104"/>
      <c r="X26" s="112"/>
      <c r="Y26" s="105"/>
      <c r="Z26" s="113"/>
      <c r="AA26" s="113"/>
      <c r="AB26" s="108"/>
      <c r="AC26" s="108"/>
      <c r="AD26" s="108"/>
      <c r="AE26" s="108"/>
      <c r="AF26" s="108"/>
      <c r="AG26" s="109"/>
      <c r="AH26" s="109"/>
      <c r="AI26" s="109"/>
      <c r="AJ26" s="109"/>
      <c r="AK26" s="109"/>
      <c r="AL26" s="109"/>
      <c r="AM26" s="109"/>
      <c r="AN26" s="86"/>
      <c r="AO26" s="86"/>
      <c r="AP26" s="106">
        <v>16</v>
      </c>
      <c r="AQ26" s="106"/>
      <c r="AR26" s="104"/>
      <c r="AS26" s="114"/>
      <c r="AT26" s="114"/>
      <c r="AU26" s="99"/>
      <c r="AV26" s="27"/>
      <c r="AW26" s="27"/>
      <c r="AX26" s="44"/>
      <c r="AY26" s="44"/>
      <c r="AZ26" s="44"/>
    </row>
    <row r="27" spans="1:52" ht="12.75" customHeight="1" x14ac:dyDescent="0.25">
      <c r="A27" s="28" t="s">
        <v>214</v>
      </c>
      <c r="B27" s="44">
        <v>5</v>
      </c>
      <c r="C27" s="45"/>
      <c r="D27" s="45"/>
      <c r="E27" s="27"/>
      <c r="F27" s="27"/>
      <c r="G27" s="32"/>
      <c r="H27" s="32">
        <v>7</v>
      </c>
      <c r="I27" s="101"/>
      <c r="J27" s="101"/>
      <c r="K27" s="101"/>
      <c r="L27" s="101"/>
      <c r="M27" s="48"/>
      <c r="N27" s="48"/>
      <c r="O27" s="48"/>
      <c r="P27" s="48"/>
      <c r="Q27" s="102"/>
      <c r="R27" s="103"/>
      <c r="S27" s="103"/>
      <c r="T27" s="104"/>
      <c r="U27" s="104"/>
      <c r="V27" s="104"/>
      <c r="W27" s="104"/>
      <c r="X27" s="112"/>
      <c r="Y27" s="105"/>
      <c r="Z27" s="113"/>
      <c r="AA27" s="113"/>
      <c r="AB27" s="108"/>
      <c r="AC27" s="108"/>
      <c r="AD27" s="108"/>
      <c r="AE27" s="108"/>
      <c r="AF27" s="108"/>
      <c r="AG27" s="109"/>
      <c r="AH27" s="109"/>
      <c r="AI27" s="109"/>
      <c r="AJ27" s="109"/>
      <c r="AK27" s="109"/>
      <c r="AL27" s="109"/>
      <c r="AM27" s="109"/>
      <c r="AN27" s="86"/>
      <c r="AO27" s="86"/>
      <c r="AP27" s="106">
        <v>16</v>
      </c>
      <c r="AQ27" s="106"/>
      <c r="AR27" s="104"/>
      <c r="AS27" s="114"/>
      <c r="AT27" s="114"/>
      <c r="AU27" s="99"/>
      <c r="AV27" s="27"/>
      <c r="AW27" s="27"/>
      <c r="AX27" s="44"/>
      <c r="AY27" s="44"/>
      <c r="AZ27" s="44"/>
    </row>
    <row r="28" spans="1:52" ht="12.75" customHeight="1" x14ac:dyDescent="0.25">
      <c r="A28" s="28" t="s">
        <v>215</v>
      </c>
      <c r="B28" s="44">
        <v>4</v>
      </c>
      <c r="C28" s="45"/>
      <c r="D28" s="45"/>
      <c r="E28" s="27"/>
      <c r="F28" s="27"/>
      <c r="G28" s="32"/>
      <c r="H28" s="32">
        <v>4</v>
      </c>
      <c r="I28" s="101"/>
      <c r="J28" s="101"/>
      <c r="K28" s="101"/>
      <c r="L28" s="101"/>
      <c r="M28" s="48"/>
      <c r="N28" s="48"/>
      <c r="O28" s="48"/>
      <c r="P28" s="48"/>
      <c r="Q28" s="102"/>
      <c r="R28" s="103"/>
      <c r="S28" s="103"/>
      <c r="T28" s="104"/>
      <c r="U28" s="104"/>
      <c r="V28" s="104"/>
      <c r="W28" s="104"/>
      <c r="X28" s="112"/>
      <c r="Y28" s="105"/>
      <c r="Z28" s="113"/>
      <c r="AA28" s="113"/>
      <c r="AB28" s="108"/>
      <c r="AC28" s="108"/>
      <c r="AD28" s="108"/>
      <c r="AE28" s="108"/>
      <c r="AF28" s="108"/>
      <c r="AG28" s="109"/>
      <c r="AH28" s="109"/>
      <c r="AI28" s="109"/>
      <c r="AJ28" s="109"/>
      <c r="AK28" s="109"/>
      <c r="AL28" s="109"/>
      <c r="AM28" s="109"/>
      <c r="AN28" s="86"/>
      <c r="AO28" s="86"/>
      <c r="AP28" s="106">
        <v>15</v>
      </c>
      <c r="AQ28" s="106"/>
      <c r="AR28" s="104"/>
      <c r="AS28" s="114"/>
      <c r="AT28" s="114"/>
      <c r="AU28" s="99"/>
      <c r="AV28" s="27"/>
      <c r="AW28" s="27"/>
      <c r="AX28" s="44"/>
      <c r="AY28" s="44"/>
      <c r="AZ28" s="44"/>
    </row>
    <row r="29" spans="1:52" ht="12.75" customHeight="1" x14ac:dyDescent="0.25">
      <c r="A29" s="28" t="s">
        <v>216</v>
      </c>
      <c r="B29" s="44">
        <v>4</v>
      </c>
      <c r="C29" s="45"/>
      <c r="D29" s="45"/>
      <c r="E29" s="27"/>
      <c r="F29" s="27"/>
      <c r="G29" s="32"/>
      <c r="H29" s="32">
        <v>3</v>
      </c>
      <c r="I29" s="101"/>
      <c r="J29" s="101"/>
      <c r="K29" s="101"/>
      <c r="L29" s="101"/>
      <c r="M29" s="48"/>
      <c r="N29" s="48"/>
      <c r="O29" s="48"/>
      <c r="P29" s="48"/>
      <c r="Q29" s="102"/>
      <c r="R29" s="103"/>
      <c r="S29" s="103"/>
      <c r="T29" s="104"/>
      <c r="U29" s="104"/>
      <c r="V29" s="104"/>
      <c r="W29" s="104"/>
      <c r="X29" s="112"/>
      <c r="Y29" s="105"/>
      <c r="Z29" s="113"/>
      <c r="AA29" s="113"/>
      <c r="AB29" s="108"/>
      <c r="AC29" s="108"/>
      <c r="AD29" s="108"/>
      <c r="AE29" s="108"/>
      <c r="AF29" s="108"/>
      <c r="AG29" s="109"/>
      <c r="AH29" s="109"/>
      <c r="AI29" s="109"/>
      <c r="AJ29" s="109"/>
      <c r="AK29" s="109"/>
      <c r="AL29" s="109"/>
      <c r="AM29" s="109"/>
      <c r="AN29" s="86"/>
      <c r="AO29" s="86"/>
      <c r="AP29" s="106">
        <v>14</v>
      </c>
      <c r="AQ29" s="106"/>
      <c r="AR29" s="104"/>
      <c r="AS29" s="114"/>
      <c r="AT29" s="114"/>
      <c r="AU29" s="99"/>
      <c r="AV29" s="27"/>
      <c r="AW29" s="27"/>
      <c r="AX29" s="44"/>
      <c r="AY29" s="44"/>
      <c r="AZ29" s="44"/>
    </row>
    <row r="30" spans="1:52" ht="12.75" customHeight="1" x14ac:dyDescent="0.25">
      <c r="A30" s="28" t="s">
        <v>217</v>
      </c>
      <c r="B30" s="44">
        <v>5</v>
      </c>
      <c r="C30" s="45"/>
      <c r="D30" s="45"/>
      <c r="E30" s="27"/>
      <c r="F30" s="27"/>
      <c r="G30" s="32"/>
      <c r="H30" s="32">
        <v>5</v>
      </c>
      <c r="I30" s="101"/>
      <c r="J30" s="101"/>
      <c r="K30" s="101"/>
      <c r="L30" s="101"/>
      <c r="M30" s="48"/>
      <c r="N30" s="48"/>
      <c r="O30" s="48"/>
      <c r="P30" s="48"/>
      <c r="Q30" s="102"/>
      <c r="R30" s="103"/>
      <c r="S30" s="103"/>
      <c r="T30" s="104"/>
      <c r="U30" s="104"/>
      <c r="V30" s="104"/>
      <c r="W30" s="104"/>
      <c r="X30" s="112"/>
      <c r="Y30" s="105"/>
      <c r="Z30" s="113"/>
      <c r="AA30" s="113"/>
      <c r="AB30" s="108"/>
      <c r="AC30" s="108"/>
      <c r="AD30" s="108"/>
      <c r="AE30" s="108"/>
      <c r="AF30" s="108"/>
      <c r="AG30" s="109"/>
      <c r="AH30" s="109"/>
      <c r="AI30" s="109"/>
      <c r="AJ30" s="109"/>
      <c r="AK30" s="109"/>
      <c r="AL30" s="109"/>
      <c r="AM30" s="109"/>
      <c r="AN30" s="86"/>
      <c r="AO30" s="86"/>
      <c r="AP30" s="106">
        <v>25</v>
      </c>
      <c r="AQ30" s="106"/>
      <c r="AR30" s="104"/>
      <c r="AS30" s="114"/>
      <c r="AT30" s="114"/>
      <c r="AU30" s="99"/>
      <c r="AV30" s="27"/>
      <c r="AW30" s="27"/>
      <c r="AX30" s="44"/>
      <c r="AY30" s="44"/>
      <c r="AZ30" s="44"/>
    </row>
    <row r="31" spans="1:52" ht="12.75" customHeight="1" x14ac:dyDescent="0.25">
      <c r="A31" s="28" t="s">
        <v>218</v>
      </c>
      <c r="B31" s="44">
        <v>4</v>
      </c>
      <c r="C31" s="45"/>
      <c r="D31" s="45"/>
      <c r="E31" s="27"/>
      <c r="F31" s="27"/>
      <c r="G31" s="32"/>
      <c r="H31" s="32"/>
      <c r="I31" s="101"/>
      <c r="J31" s="101"/>
      <c r="K31" s="101"/>
      <c r="L31" s="101"/>
      <c r="M31" s="48"/>
      <c r="N31" s="48"/>
      <c r="O31" s="48"/>
      <c r="P31" s="48"/>
      <c r="Q31" s="102"/>
      <c r="R31" s="103"/>
      <c r="S31" s="103"/>
      <c r="T31" s="104"/>
      <c r="U31" s="104"/>
      <c r="V31" s="104"/>
      <c r="W31" s="104"/>
      <c r="X31" s="112"/>
      <c r="Y31" s="105"/>
      <c r="Z31" s="113"/>
      <c r="AA31" s="113"/>
      <c r="AB31" s="108"/>
      <c r="AC31" s="108"/>
      <c r="AD31" s="108"/>
      <c r="AE31" s="108"/>
      <c r="AF31" s="108"/>
      <c r="AG31" s="109"/>
      <c r="AH31" s="109"/>
      <c r="AI31" s="109"/>
      <c r="AJ31" s="109"/>
      <c r="AK31" s="109"/>
      <c r="AL31" s="109"/>
      <c r="AM31" s="109"/>
      <c r="AN31" s="86"/>
      <c r="AO31" s="86"/>
      <c r="AP31" s="106"/>
      <c r="AQ31" s="106"/>
      <c r="AR31" s="104"/>
      <c r="AS31" s="114"/>
      <c r="AT31" s="114"/>
      <c r="AU31" s="99"/>
      <c r="AV31" s="27"/>
      <c r="AW31" s="27"/>
      <c r="AX31" s="44"/>
      <c r="AY31" s="44"/>
      <c r="AZ31" s="44"/>
    </row>
    <row r="32" spans="1:52" ht="12.75" customHeight="1" x14ac:dyDescent="0.25">
      <c r="A32" s="28"/>
      <c r="B32" s="44"/>
      <c r="C32" s="45"/>
      <c r="D32" s="45"/>
      <c r="E32" s="27"/>
      <c r="F32" s="27"/>
      <c r="G32" s="32"/>
      <c r="H32" s="32"/>
      <c r="I32" s="101"/>
      <c r="J32" s="101"/>
      <c r="K32" s="101"/>
      <c r="L32" s="101"/>
      <c r="M32" s="48"/>
      <c r="N32" s="48"/>
      <c r="O32" s="48"/>
      <c r="P32" s="48"/>
      <c r="Q32" s="102"/>
      <c r="R32" s="103"/>
      <c r="S32" s="103"/>
      <c r="T32" s="104"/>
      <c r="U32" s="104"/>
      <c r="V32" s="104"/>
      <c r="W32" s="104"/>
      <c r="X32" s="112"/>
      <c r="Y32" s="105"/>
      <c r="Z32" s="113"/>
      <c r="AA32" s="113"/>
      <c r="AB32" s="108"/>
      <c r="AC32" s="108"/>
      <c r="AD32" s="108"/>
      <c r="AE32" s="108"/>
      <c r="AF32" s="108"/>
      <c r="AG32" s="109"/>
      <c r="AH32" s="109"/>
      <c r="AI32" s="109"/>
      <c r="AJ32" s="109"/>
      <c r="AK32" s="109"/>
      <c r="AL32" s="109"/>
      <c r="AM32" s="109"/>
      <c r="AN32" s="86"/>
      <c r="AO32" s="86"/>
      <c r="AP32" s="106"/>
      <c r="AQ32" s="106"/>
      <c r="AR32" s="104"/>
      <c r="AS32" s="114"/>
      <c r="AT32" s="114"/>
      <c r="AU32" s="99"/>
      <c r="AV32" s="27"/>
      <c r="AW32" s="27"/>
      <c r="AX32" s="44"/>
      <c r="AY32" s="44"/>
      <c r="AZ32" s="44"/>
    </row>
    <row r="33" spans="1:52" ht="12.75" customHeight="1" x14ac:dyDescent="0.25">
      <c r="A33" s="28" t="s">
        <v>219</v>
      </c>
      <c r="B33" s="44">
        <v>4</v>
      </c>
      <c r="C33" s="45"/>
      <c r="D33" s="45"/>
      <c r="E33" s="27"/>
      <c r="F33" s="27"/>
      <c r="G33" s="32"/>
      <c r="H33" s="32">
        <v>1</v>
      </c>
      <c r="I33" s="101"/>
      <c r="J33" s="101"/>
      <c r="K33" s="101"/>
      <c r="L33" s="101"/>
      <c r="M33" s="48"/>
      <c r="N33" s="48"/>
      <c r="O33" s="48"/>
      <c r="P33" s="48"/>
      <c r="Q33" s="102"/>
      <c r="R33" s="103"/>
      <c r="S33" s="103"/>
      <c r="T33" s="104"/>
      <c r="U33" s="104"/>
      <c r="V33" s="104"/>
      <c r="W33" s="104"/>
      <c r="X33" s="112"/>
      <c r="Y33" s="105"/>
      <c r="Z33" s="113"/>
      <c r="AA33" s="113"/>
      <c r="AB33" s="108"/>
      <c r="AC33" s="108"/>
      <c r="AD33" s="108"/>
      <c r="AE33" s="108"/>
      <c r="AF33" s="108"/>
      <c r="AG33" s="109"/>
      <c r="AH33" s="109"/>
      <c r="AI33" s="109"/>
      <c r="AJ33" s="109"/>
      <c r="AK33" s="109"/>
      <c r="AL33" s="109"/>
      <c r="AM33" s="109"/>
      <c r="AN33" s="86"/>
      <c r="AO33" s="86"/>
      <c r="AP33" s="106">
        <v>16</v>
      </c>
      <c r="AQ33" s="106"/>
      <c r="AR33" s="104"/>
      <c r="AS33" s="114"/>
      <c r="AT33" s="114"/>
      <c r="AU33" s="99"/>
      <c r="AV33" s="27"/>
      <c r="AW33" s="27"/>
      <c r="AX33" s="44"/>
      <c r="AY33" s="44"/>
      <c r="AZ33" s="44"/>
    </row>
    <row r="34" spans="1:52" ht="12.75" customHeight="1" x14ac:dyDescent="0.25">
      <c r="A34" s="28" t="s">
        <v>220</v>
      </c>
      <c r="B34" s="44">
        <v>5</v>
      </c>
      <c r="C34" s="45"/>
      <c r="D34" s="45"/>
      <c r="E34" s="27"/>
      <c r="F34" s="27"/>
      <c r="G34" s="32"/>
      <c r="H34" s="32">
        <v>6</v>
      </c>
      <c r="I34" s="101"/>
      <c r="J34" s="101"/>
      <c r="K34" s="101"/>
      <c r="L34" s="101"/>
      <c r="M34" s="48"/>
      <c r="N34" s="48"/>
      <c r="O34" s="48"/>
      <c r="P34" s="48"/>
      <c r="Q34" s="102"/>
      <c r="R34" s="103"/>
      <c r="S34" s="103"/>
      <c r="T34" s="104"/>
      <c r="U34" s="104"/>
      <c r="V34" s="104"/>
      <c r="W34" s="104"/>
      <c r="X34" s="112"/>
      <c r="Y34" s="105"/>
      <c r="Z34" s="113"/>
      <c r="AA34" s="113"/>
      <c r="AB34" s="108"/>
      <c r="AC34" s="108"/>
      <c r="AD34" s="108"/>
      <c r="AE34" s="108"/>
      <c r="AF34" s="108"/>
      <c r="AG34" s="109"/>
      <c r="AH34" s="109"/>
      <c r="AI34" s="109"/>
      <c r="AJ34" s="109"/>
      <c r="AK34" s="109"/>
      <c r="AL34" s="109"/>
      <c r="AM34" s="109"/>
      <c r="AN34" s="86"/>
      <c r="AO34" s="86"/>
      <c r="AP34" s="106">
        <v>20</v>
      </c>
      <c r="AQ34" s="106"/>
      <c r="AR34" s="104"/>
      <c r="AS34" s="114"/>
      <c r="AT34" s="114"/>
      <c r="AU34" s="99"/>
      <c r="AV34" s="27"/>
      <c r="AW34" s="27"/>
      <c r="AX34" s="44"/>
      <c r="AY34" s="44"/>
      <c r="AZ34" s="44"/>
    </row>
    <row r="35" spans="1:52" ht="12.75" customHeight="1" x14ac:dyDescent="0.25">
      <c r="A35" s="28" t="s">
        <v>221</v>
      </c>
      <c r="B35" s="44">
        <v>4</v>
      </c>
      <c r="C35" s="45"/>
      <c r="D35" s="45"/>
      <c r="E35" s="27"/>
      <c r="F35" s="27"/>
      <c r="G35" s="32"/>
      <c r="H35" s="32">
        <v>3</v>
      </c>
      <c r="I35" s="101"/>
      <c r="J35" s="101"/>
      <c r="K35" s="101"/>
      <c r="L35" s="101"/>
      <c r="M35" s="48"/>
      <c r="N35" s="48"/>
      <c r="O35" s="48"/>
      <c r="P35" s="48"/>
      <c r="Q35" s="102"/>
      <c r="R35" s="103"/>
      <c r="S35" s="103"/>
      <c r="T35" s="104"/>
      <c r="U35" s="104"/>
      <c r="V35" s="104"/>
      <c r="W35" s="104"/>
      <c r="X35" s="112"/>
      <c r="Y35" s="105"/>
      <c r="Z35" s="113"/>
      <c r="AA35" s="113"/>
      <c r="AB35" s="108"/>
      <c r="AC35" s="108"/>
      <c r="AD35" s="108"/>
      <c r="AE35" s="108"/>
      <c r="AF35" s="108"/>
      <c r="AG35" s="109"/>
      <c r="AH35" s="109"/>
      <c r="AI35" s="109"/>
      <c r="AJ35" s="109"/>
      <c r="AK35" s="109"/>
      <c r="AL35" s="109"/>
      <c r="AM35" s="109"/>
      <c r="AN35" s="86"/>
      <c r="AO35" s="86"/>
      <c r="AP35" s="106">
        <v>20</v>
      </c>
      <c r="AQ35" s="106"/>
      <c r="AR35" s="104"/>
      <c r="AS35" s="114"/>
      <c r="AT35" s="114"/>
      <c r="AU35" s="99"/>
      <c r="AV35" s="27"/>
      <c r="AW35" s="27"/>
      <c r="AX35" s="44"/>
      <c r="AY35" s="44"/>
      <c r="AZ35" s="44"/>
    </row>
    <row r="36" spans="1:52" ht="12.75" customHeight="1" x14ac:dyDescent="0.25">
      <c r="A36" s="28" t="s">
        <v>222</v>
      </c>
      <c r="B36" s="44">
        <v>5</v>
      </c>
      <c r="C36" s="45"/>
      <c r="D36" s="45"/>
      <c r="E36" s="27"/>
      <c r="F36" s="27"/>
      <c r="G36" s="32"/>
      <c r="H36" s="32">
        <v>6</v>
      </c>
      <c r="I36" s="101"/>
      <c r="J36" s="101"/>
      <c r="K36" s="101"/>
      <c r="L36" s="101"/>
      <c r="M36" s="48"/>
      <c r="N36" s="48"/>
      <c r="O36" s="48"/>
      <c r="P36" s="48"/>
      <c r="Q36" s="102"/>
      <c r="R36" s="103"/>
      <c r="S36" s="103"/>
      <c r="T36" s="104"/>
      <c r="U36" s="104"/>
      <c r="V36" s="104"/>
      <c r="W36" s="104"/>
      <c r="X36" s="112"/>
      <c r="Y36" s="105"/>
      <c r="Z36" s="113"/>
      <c r="AA36" s="113"/>
      <c r="AB36" s="108"/>
      <c r="AC36" s="108"/>
      <c r="AD36" s="108"/>
      <c r="AE36" s="108"/>
      <c r="AF36" s="108"/>
      <c r="AG36" s="109"/>
      <c r="AH36" s="109"/>
      <c r="AI36" s="109"/>
      <c r="AJ36" s="109"/>
      <c r="AK36" s="109"/>
      <c r="AL36" s="109"/>
      <c r="AM36" s="109"/>
      <c r="AN36" s="86"/>
      <c r="AO36" s="86"/>
      <c r="AP36" s="106">
        <v>21</v>
      </c>
      <c r="AQ36" s="106"/>
      <c r="AR36" s="104"/>
      <c r="AS36" s="114"/>
      <c r="AT36" s="114"/>
      <c r="AU36" s="99"/>
      <c r="AV36" s="27"/>
      <c r="AW36" s="27"/>
      <c r="AX36" s="44"/>
      <c r="AY36" s="44"/>
      <c r="AZ36" s="44"/>
    </row>
    <row r="37" spans="1:52" ht="12.75" customHeight="1" x14ac:dyDescent="0.25">
      <c r="A37" s="28" t="s">
        <v>223</v>
      </c>
      <c r="B37" s="44">
        <v>4</v>
      </c>
      <c r="C37" s="45"/>
      <c r="D37" s="45"/>
      <c r="E37" s="27"/>
      <c r="F37" s="27"/>
      <c r="G37" s="32"/>
      <c r="H37" s="32">
        <v>11</v>
      </c>
      <c r="I37" s="101"/>
      <c r="J37" s="101"/>
      <c r="K37" s="101"/>
      <c r="L37" s="101"/>
      <c r="M37" s="48"/>
      <c r="N37" s="48"/>
      <c r="O37" s="48"/>
      <c r="P37" s="48"/>
      <c r="Q37" s="102"/>
      <c r="R37" s="103"/>
      <c r="S37" s="103"/>
      <c r="T37" s="104"/>
      <c r="U37" s="104"/>
      <c r="V37" s="104"/>
      <c r="W37" s="104"/>
      <c r="X37" s="112"/>
      <c r="Y37" s="105"/>
      <c r="Z37" s="113"/>
      <c r="AA37" s="113"/>
      <c r="AB37" s="108"/>
      <c r="AC37" s="108"/>
      <c r="AD37" s="108"/>
      <c r="AE37" s="108"/>
      <c r="AF37" s="108"/>
      <c r="AG37" s="109"/>
      <c r="AH37" s="109"/>
      <c r="AI37" s="109"/>
      <c r="AJ37" s="109"/>
      <c r="AK37" s="109"/>
      <c r="AL37" s="109"/>
      <c r="AM37" s="109"/>
      <c r="AN37" s="86"/>
      <c r="AO37" s="86"/>
      <c r="AP37" s="106">
        <v>25</v>
      </c>
      <c r="AQ37" s="106"/>
      <c r="AR37" s="104"/>
      <c r="AS37" s="114"/>
      <c r="AT37" s="114"/>
      <c r="AU37" s="99"/>
      <c r="AV37" s="27"/>
      <c r="AW37" s="27"/>
      <c r="AX37" s="44"/>
      <c r="AY37" s="44"/>
      <c r="AZ37" s="44"/>
    </row>
    <row r="38" spans="1:52" ht="12.75" customHeight="1" x14ac:dyDescent="0.25">
      <c r="A38" s="28" t="s">
        <v>224</v>
      </c>
      <c r="B38" s="44">
        <v>4</v>
      </c>
      <c r="C38" s="45"/>
      <c r="D38" s="45"/>
      <c r="E38" s="27"/>
      <c r="F38" s="27"/>
      <c r="G38" s="32"/>
      <c r="H38" s="32">
        <v>6</v>
      </c>
      <c r="I38" s="101"/>
      <c r="J38" s="101"/>
      <c r="K38" s="101"/>
      <c r="L38" s="101"/>
      <c r="M38" s="48"/>
      <c r="N38" s="48"/>
      <c r="O38" s="48"/>
      <c r="P38" s="48"/>
      <c r="Q38" s="102"/>
      <c r="R38" s="103"/>
      <c r="S38" s="103"/>
      <c r="T38" s="104"/>
      <c r="U38" s="104"/>
      <c r="V38" s="104"/>
      <c r="W38" s="104"/>
      <c r="X38" s="112"/>
      <c r="Y38" s="105"/>
      <c r="Z38" s="113"/>
      <c r="AA38" s="113"/>
      <c r="AB38" s="108"/>
      <c r="AC38" s="108"/>
      <c r="AD38" s="108"/>
      <c r="AE38" s="108"/>
      <c r="AF38" s="108"/>
      <c r="AG38" s="109"/>
      <c r="AH38" s="109"/>
      <c r="AI38" s="109"/>
      <c r="AJ38" s="109"/>
      <c r="AK38" s="109"/>
      <c r="AL38" s="109"/>
      <c r="AM38" s="109"/>
      <c r="AN38" s="86"/>
      <c r="AO38" s="86"/>
      <c r="AP38" s="106">
        <v>30</v>
      </c>
      <c r="AQ38" s="106"/>
      <c r="AR38" s="104"/>
      <c r="AS38" s="114"/>
      <c r="AT38" s="114"/>
      <c r="AU38" s="99"/>
      <c r="AV38" s="27"/>
      <c r="AW38" s="27"/>
      <c r="AX38" s="44"/>
      <c r="AY38" s="44"/>
      <c r="AZ38" s="44"/>
    </row>
    <row r="39" spans="1:52" ht="12.75" customHeight="1" x14ac:dyDescent="0.25">
      <c r="A39" s="28" t="s">
        <v>225</v>
      </c>
      <c r="B39" s="44">
        <v>5</v>
      </c>
      <c r="C39" s="45"/>
      <c r="D39" s="45"/>
      <c r="E39" s="27"/>
      <c r="F39" s="27"/>
      <c r="G39" s="32"/>
      <c r="H39" s="32">
        <v>12</v>
      </c>
      <c r="I39" s="101"/>
      <c r="J39" s="101"/>
      <c r="K39" s="101"/>
      <c r="L39" s="101"/>
      <c r="M39" s="48"/>
      <c r="N39" s="48"/>
      <c r="O39" s="48"/>
      <c r="P39" s="48"/>
      <c r="Q39" s="102"/>
      <c r="R39" s="103"/>
      <c r="S39" s="103"/>
      <c r="T39" s="104"/>
      <c r="U39" s="104"/>
      <c r="V39" s="104"/>
      <c r="W39" s="104"/>
      <c r="X39" s="112"/>
      <c r="Y39" s="105"/>
      <c r="Z39" s="113"/>
      <c r="AA39" s="113"/>
      <c r="AB39" s="108"/>
      <c r="AC39" s="108"/>
      <c r="AD39" s="108"/>
      <c r="AE39" s="108"/>
      <c r="AF39" s="108"/>
      <c r="AG39" s="109"/>
      <c r="AH39" s="109"/>
      <c r="AI39" s="109"/>
      <c r="AJ39" s="109"/>
      <c r="AK39" s="109"/>
      <c r="AL39" s="109"/>
      <c r="AM39" s="109"/>
      <c r="AN39" s="86"/>
      <c r="AO39" s="86"/>
      <c r="AP39" s="106">
        <v>33</v>
      </c>
      <c r="AQ39" s="106"/>
      <c r="AR39" s="104"/>
      <c r="AS39" s="114"/>
      <c r="AT39" s="114"/>
      <c r="AU39" s="99"/>
      <c r="AV39" s="27"/>
      <c r="AW39" s="27"/>
      <c r="AX39" s="44"/>
      <c r="AY39" s="44"/>
      <c r="AZ39" s="44"/>
    </row>
    <row r="40" spans="1:52" ht="12.75" customHeight="1" x14ac:dyDescent="0.25">
      <c r="A40" s="28" t="s">
        <v>226</v>
      </c>
      <c r="B40" s="44">
        <v>4</v>
      </c>
      <c r="C40" s="45"/>
      <c r="D40" s="45"/>
      <c r="E40" s="27"/>
      <c r="F40" s="27"/>
      <c r="G40" s="32"/>
      <c r="H40" s="32"/>
      <c r="I40" s="101"/>
      <c r="J40" s="101"/>
      <c r="K40" s="101"/>
      <c r="L40" s="101"/>
      <c r="M40" s="48"/>
      <c r="N40" s="48"/>
      <c r="O40" s="48"/>
      <c r="P40" s="48"/>
      <c r="Q40" s="102"/>
      <c r="R40" s="103"/>
      <c r="S40" s="103"/>
      <c r="T40" s="104"/>
      <c r="U40" s="104"/>
      <c r="V40" s="104"/>
      <c r="W40" s="104"/>
      <c r="X40" s="112"/>
      <c r="Y40" s="105"/>
      <c r="Z40" s="113"/>
      <c r="AA40" s="113"/>
      <c r="AB40" s="108"/>
      <c r="AC40" s="108"/>
      <c r="AD40" s="108"/>
      <c r="AE40" s="108"/>
      <c r="AF40" s="108"/>
      <c r="AG40" s="109"/>
      <c r="AH40" s="109"/>
      <c r="AI40" s="109"/>
      <c r="AJ40" s="109"/>
      <c r="AK40" s="109"/>
      <c r="AL40" s="109"/>
      <c r="AM40" s="109"/>
      <c r="AN40" s="86"/>
      <c r="AO40" s="86"/>
      <c r="AP40" s="106"/>
      <c r="AQ40" s="106"/>
      <c r="AR40" s="104"/>
      <c r="AS40" s="114"/>
      <c r="AT40" s="114"/>
      <c r="AU40" s="99"/>
      <c r="AV40" s="27"/>
      <c r="AW40" s="27"/>
      <c r="AX40" s="44"/>
      <c r="AY40" s="44"/>
      <c r="AZ40" s="44"/>
    </row>
    <row r="41" spans="1:52" ht="12.75" customHeight="1" x14ac:dyDescent="0.25">
      <c r="A41" s="28"/>
      <c r="B41" s="44"/>
      <c r="C41" s="45"/>
      <c r="D41" s="45"/>
      <c r="E41" s="27"/>
      <c r="F41" s="27"/>
      <c r="G41" s="32"/>
      <c r="H41" s="32"/>
      <c r="I41" s="101"/>
      <c r="J41" s="101"/>
      <c r="K41" s="101"/>
      <c r="L41" s="101"/>
      <c r="M41" s="48"/>
      <c r="N41" s="48"/>
      <c r="O41" s="48"/>
      <c r="P41" s="48"/>
      <c r="Q41" s="102"/>
      <c r="R41" s="103"/>
      <c r="S41" s="103"/>
      <c r="T41" s="104"/>
      <c r="U41" s="104"/>
      <c r="V41" s="104"/>
      <c r="W41" s="104"/>
      <c r="X41" s="112"/>
      <c r="Y41" s="105"/>
      <c r="Z41" s="113"/>
      <c r="AA41" s="113"/>
      <c r="AB41" s="108"/>
      <c r="AC41" s="108"/>
      <c r="AD41" s="108"/>
      <c r="AE41" s="108"/>
      <c r="AF41" s="108"/>
      <c r="AG41" s="109"/>
      <c r="AH41" s="109"/>
      <c r="AI41" s="109"/>
      <c r="AJ41" s="109"/>
      <c r="AK41" s="109"/>
      <c r="AL41" s="109"/>
      <c r="AM41" s="109"/>
      <c r="AN41" s="86"/>
      <c r="AO41" s="86"/>
      <c r="AP41" s="106"/>
      <c r="AQ41" s="106"/>
      <c r="AR41" s="104"/>
      <c r="AS41" s="114"/>
      <c r="AT41" s="114"/>
      <c r="AU41" s="99"/>
      <c r="AV41" s="27"/>
      <c r="AW41" s="27"/>
      <c r="AX41" s="44"/>
      <c r="AY41" s="44"/>
      <c r="AZ41" s="44"/>
    </row>
    <row r="42" spans="1:52" ht="12.75" customHeight="1" x14ac:dyDescent="0.25">
      <c r="A42" s="28" t="s">
        <v>227</v>
      </c>
      <c r="B42" s="44">
        <v>4</v>
      </c>
      <c r="C42" s="45"/>
      <c r="D42" s="45"/>
      <c r="E42" s="27"/>
      <c r="F42" s="27"/>
      <c r="G42" s="32"/>
      <c r="H42" s="32">
        <v>0</v>
      </c>
      <c r="I42" s="101"/>
      <c r="J42" s="101"/>
      <c r="K42" s="101"/>
      <c r="L42" s="101"/>
      <c r="M42" s="48"/>
      <c r="N42" s="48"/>
      <c r="O42" s="48"/>
      <c r="P42" s="48"/>
      <c r="Q42" s="102"/>
      <c r="R42" s="103"/>
      <c r="S42" s="103"/>
      <c r="T42" s="104"/>
      <c r="U42" s="104"/>
      <c r="V42" s="104"/>
      <c r="W42" s="104"/>
      <c r="X42" s="112"/>
      <c r="Y42" s="105"/>
      <c r="Z42" s="113"/>
      <c r="AA42" s="113"/>
      <c r="AB42" s="108"/>
      <c r="AC42" s="108"/>
      <c r="AD42" s="108"/>
      <c r="AE42" s="108"/>
      <c r="AF42" s="108"/>
      <c r="AG42" s="109"/>
      <c r="AH42" s="109"/>
      <c r="AI42" s="109"/>
      <c r="AJ42" s="109"/>
      <c r="AK42" s="109"/>
      <c r="AL42" s="109"/>
      <c r="AM42" s="109"/>
      <c r="AN42" s="86"/>
      <c r="AO42" s="86"/>
      <c r="AP42" s="106">
        <v>0</v>
      </c>
      <c r="AQ42" s="106"/>
      <c r="AR42" s="104"/>
      <c r="AS42" s="114"/>
      <c r="AT42" s="114"/>
      <c r="AU42" s="99"/>
      <c r="AV42" s="27"/>
      <c r="AW42" s="27"/>
      <c r="AX42" s="44"/>
      <c r="AY42" s="44"/>
      <c r="AZ42" s="44"/>
    </row>
    <row r="43" spans="1:52" ht="12.75" customHeight="1" x14ac:dyDescent="0.25">
      <c r="A43" s="28" t="s">
        <v>228</v>
      </c>
      <c r="B43" s="44">
        <v>5</v>
      </c>
      <c r="C43" s="45"/>
      <c r="D43" s="45"/>
      <c r="E43" s="27"/>
      <c r="F43" s="27"/>
      <c r="G43" s="32"/>
      <c r="H43" s="32">
        <v>5</v>
      </c>
      <c r="I43" s="101"/>
      <c r="J43" s="101"/>
      <c r="K43" s="101"/>
      <c r="L43" s="101"/>
      <c r="M43" s="48"/>
      <c r="N43" s="48"/>
      <c r="O43" s="48"/>
      <c r="P43" s="48"/>
      <c r="Q43" s="102"/>
      <c r="R43" s="103"/>
      <c r="S43" s="103"/>
      <c r="T43" s="104"/>
      <c r="U43" s="104"/>
      <c r="V43" s="104"/>
      <c r="W43" s="104"/>
      <c r="X43" s="112"/>
      <c r="Y43" s="105"/>
      <c r="Z43" s="113"/>
      <c r="AA43" s="113"/>
      <c r="AB43" s="108"/>
      <c r="AC43" s="108"/>
      <c r="AD43" s="108"/>
      <c r="AE43" s="108"/>
      <c r="AF43" s="108"/>
      <c r="AG43" s="109"/>
      <c r="AH43" s="109"/>
      <c r="AI43" s="109"/>
      <c r="AJ43" s="109"/>
      <c r="AK43" s="109"/>
      <c r="AL43" s="109"/>
      <c r="AM43" s="109"/>
      <c r="AN43" s="86"/>
      <c r="AO43" s="86"/>
      <c r="AP43" s="106">
        <v>18</v>
      </c>
      <c r="AQ43" s="106"/>
      <c r="AR43" s="104"/>
      <c r="AS43" s="114"/>
      <c r="AT43" s="114"/>
      <c r="AU43" s="99"/>
      <c r="AV43" s="27"/>
      <c r="AW43" s="27"/>
      <c r="AX43" s="44"/>
      <c r="AY43" s="44"/>
      <c r="AZ43" s="44"/>
    </row>
    <row r="44" spans="1:52" ht="12.75" customHeight="1" x14ac:dyDescent="0.25">
      <c r="A44" s="28" t="s">
        <v>229</v>
      </c>
      <c r="B44" s="44">
        <v>4</v>
      </c>
      <c r="C44" s="45"/>
      <c r="D44" s="45"/>
      <c r="E44" s="27"/>
      <c r="F44" s="27"/>
      <c r="G44" s="32"/>
      <c r="H44" s="32">
        <v>5</v>
      </c>
      <c r="I44" s="101"/>
      <c r="J44" s="101"/>
      <c r="K44" s="101"/>
      <c r="L44" s="101"/>
      <c r="M44" s="48"/>
      <c r="N44" s="48"/>
      <c r="O44" s="48"/>
      <c r="P44" s="48"/>
      <c r="Q44" s="102"/>
      <c r="R44" s="103"/>
      <c r="S44" s="103"/>
      <c r="T44" s="104"/>
      <c r="U44" s="104"/>
      <c r="V44" s="104"/>
      <c r="W44" s="104"/>
      <c r="X44" s="112"/>
      <c r="Y44" s="105"/>
      <c r="Z44" s="113"/>
      <c r="AA44" s="113"/>
      <c r="AB44" s="108"/>
      <c r="AC44" s="108"/>
      <c r="AD44" s="108"/>
      <c r="AE44" s="108"/>
      <c r="AF44" s="108"/>
      <c r="AG44" s="109"/>
      <c r="AH44" s="109"/>
      <c r="AI44" s="109"/>
      <c r="AJ44" s="109"/>
      <c r="AK44" s="109"/>
      <c r="AL44" s="109"/>
      <c r="AM44" s="109"/>
      <c r="AN44" s="86"/>
      <c r="AO44" s="86"/>
      <c r="AP44" s="106">
        <v>18</v>
      </c>
      <c r="AQ44" s="106"/>
      <c r="AR44" s="104"/>
      <c r="AS44" s="114"/>
      <c r="AT44" s="114"/>
      <c r="AU44" s="99"/>
      <c r="AV44" s="27"/>
      <c r="AW44" s="27"/>
      <c r="AX44" s="44"/>
      <c r="AY44" s="44"/>
      <c r="AZ44" s="44"/>
    </row>
    <row r="45" spans="1:52" ht="12.75" customHeight="1" x14ac:dyDescent="0.25">
      <c r="A45" s="28" t="s">
        <v>230</v>
      </c>
      <c r="B45" s="44">
        <v>5</v>
      </c>
      <c r="C45" s="45"/>
      <c r="D45" s="45"/>
      <c r="E45" s="27"/>
      <c r="F45" s="27"/>
      <c r="G45" s="32"/>
      <c r="H45" s="32">
        <v>8</v>
      </c>
      <c r="I45" s="101"/>
      <c r="J45" s="101"/>
      <c r="K45" s="101"/>
      <c r="L45" s="101"/>
      <c r="M45" s="48"/>
      <c r="N45" s="48"/>
      <c r="O45" s="48"/>
      <c r="P45" s="48"/>
      <c r="Q45" s="102"/>
      <c r="R45" s="103"/>
      <c r="S45" s="103"/>
      <c r="T45" s="104"/>
      <c r="U45" s="104"/>
      <c r="V45" s="104"/>
      <c r="W45" s="104"/>
      <c r="X45" s="112"/>
      <c r="Y45" s="105"/>
      <c r="Z45" s="113"/>
      <c r="AA45" s="113"/>
      <c r="AB45" s="108"/>
      <c r="AC45" s="108"/>
      <c r="AD45" s="108"/>
      <c r="AE45" s="108"/>
      <c r="AF45" s="108"/>
      <c r="AG45" s="109"/>
      <c r="AH45" s="109"/>
      <c r="AI45" s="109"/>
      <c r="AJ45" s="109"/>
      <c r="AK45" s="109"/>
      <c r="AL45" s="109"/>
      <c r="AM45" s="109"/>
      <c r="AN45" s="86"/>
      <c r="AO45" s="86"/>
      <c r="AP45" s="106">
        <v>22</v>
      </c>
      <c r="AQ45" s="106"/>
      <c r="AR45" s="104"/>
      <c r="AS45" s="114"/>
      <c r="AT45" s="114"/>
      <c r="AU45" s="99"/>
      <c r="AV45" s="27"/>
      <c r="AW45" s="27"/>
      <c r="AX45" s="44"/>
      <c r="AY45" s="44"/>
      <c r="AZ45" s="44"/>
    </row>
    <row r="46" spans="1:52" ht="12.75" customHeight="1" x14ac:dyDescent="0.25">
      <c r="A46" s="28" t="s">
        <v>231</v>
      </c>
      <c r="B46" s="44">
        <v>4</v>
      </c>
      <c r="C46" s="45"/>
      <c r="D46" s="45"/>
      <c r="E46" s="27"/>
      <c r="F46" s="27"/>
      <c r="G46" s="32"/>
      <c r="H46" s="32">
        <v>9</v>
      </c>
      <c r="I46" s="101"/>
      <c r="J46" s="101"/>
      <c r="K46" s="101"/>
      <c r="L46" s="101"/>
      <c r="M46" s="48"/>
      <c r="N46" s="48"/>
      <c r="O46" s="48"/>
      <c r="P46" s="48"/>
      <c r="Q46" s="102"/>
      <c r="R46" s="103"/>
      <c r="S46" s="103"/>
      <c r="T46" s="104"/>
      <c r="U46" s="104"/>
      <c r="V46" s="104"/>
      <c r="W46" s="104"/>
      <c r="X46" s="112"/>
      <c r="Y46" s="105"/>
      <c r="Z46" s="113"/>
      <c r="AA46" s="113"/>
      <c r="AB46" s="108"/>
      <c r="AC46" s="108"/>
      <c r="AD46" s="108"/>
      <c r="AE46" s="108"/>
      <c r="AF46" s="108"/>
      <c r="AG46" s="109"/>
      <c r="AH46" s="109"/>
      <c r="AI46" s="109"/>
      <c r="AJ46" s="109"/>
      <c r="AK46" s="109"/>
      <c r="AL46" s="109"/>
      <c r="AM46" s="109"/>
      <c r="AN46" s="86"/>
      <c r="AO46" s="86"/>
      <c r="AP46" s="106">
        <v>29</v>
      </c>
      <c r="AQ46" s="106"/>
      <c r="AR46" s="104"/>
      <c r="AS46" s="114"/>
      <c r="AT46" s="114"/>
      <c r="AU46" s="99"/>
      <c r="AV46" s="27"/>
      <c r="AW46" s="27"/>
      <c r="AX46" s="44"/>
      <c r="AY46" s="44"/>
      <c r="AZ46" s="44"/>
    </row>
    <row r="47" spans="1:52" ht="12.75" customHeight="1" x14ac:dyDescent="0.25">
      <c r="A47" s="28" t="s">
        <v>232</v>
      </c>
      <c r="B47" s="44">
        <v>4</v>
      </c>
      <c r="C47" s="45"/>
      <c r="D47" s="45"/>
      <c r="E47" s="27"/>
      <c r="F47" s="27"/>
      <c r="G47" s="32"/>
      <c r="H47" s="32">
        <v>8</v>
      </c>
      <c r="I47" s="101"/>
      <c r="J47" s="101"/>
      <c r="K47" s="101"/>
      <c r="L47" s="101"/>
      <c r="M47" s="48"/>
      <c r="N47" s="48"/>
      <c r="O47" s="48"/>
      <c r="P47" s="48"/>
      <c r="Q47" s="102"/>
      <c r="R47" s="103"/>
      <c r="S47" s="103"/>
      <c r="T47" s="104"/>
      <c r="U47" s="104"/>
      <c r="V47" s="104"/>
      <c r="W47" s="104"/>
      <c r="X47" s="112"/>
      <c r="Y47" s="105"/>
      <c r="Z47" s="113"/>
      <c r="AA47" s="113"/>
      <c r="AB47" s="108"/>
      <c r="AC47" s="108"/>
      <c r="AD47" s="108"/>
      <c r="AE47" s="108"/>
      <c r="AF47" s="108"/>
      <c r="AG47" s="109"/>
      <c r="AH47" s="109"/>
      <c r="AI47" s="109"/>
      <c r="AJ47" s="109"/>
      <c r="AK47" s="109"/>
      <c r="AL47" s="109"/>
      <c r="AM47" s="109"/>
      <c r="AN47" s="86"/>
      <c r="AO47" s="86"/>
      <c r="AP47" s="106">
        <v>25</v>
      </c>
      <c r="AQ47" s="106"/>
      <c r="AR47" s="104"/>
      <c r="AS47" s="114"/>
      <c r="AT47" s="114"/>
      <c r="AU47" s="99"/>
      <c r="AV47" s="27"/>
      <c r="AW47" s="27"/>
      <c r="AX47" s="44"/>
      <c r="AY47" s="44"/>
      <c r="AZ47" s="44"/>
    </row>
    <row r="48" spans="1:52" ht="12.75" customHeight="1" x14ac:dyDescent="0.25">
      <c r="A48" s="28" t="s">
        <v>233</v>
      </c>
      <c r="B48" s="44">
        <v>5</v>
      </c>
      <c r="C48" s="45"/>
      <c r="D48" s="45"/>
      <c r="E48" s="27"/>
      <c r="F48" s="27"/>
      <c r="G48" s="32"/>
      <c r="H48" s="32">
        <v>8</v>
      </c>
      <c r="I48" s="101"/>
      <c r="J48" s="101"/>
      <c r="K48" s="101"/>
      <c r="L48" s="101"/>
      <c r="M48" s="48"/>
      <c r="N48" s="48"/>
      <c r="O48" s="48"/>
      <c r="P48" s="48"/>
      <c r="Q48" s="102"/>
      <c r="R48" s="103"/>
      <c r="S48" s="103"/>
      <c r="T48" s="104"/>
      <c r="U48" s="104"/>
      <c r="V48" s="104"/>
      <c r="W48" s="104"/>
      <c r="X48" s="112"/>
      <c r="Y48" s="105"/>
      <c r="Z48" s="113"/>
      <c r="AA48" s="113"/>
      <c r="AB48" s="108"/>
      <c r="AC48" s="108"/>
      <c r="AD48" s="108"/>
      <c r="AE48" s="108"/>
      <c r="AF48" s="108"/>
      <c r="AG48" s="109"/>
      <c r="AH48" s="109"/>
      <c r="AI48" s="109"/>
      <c r="AJ48" s="109"/>
      <c r="AK48" s="109"/>
      <c r="AL48" s="109"/>
      <c r="AM48" s="109"/>
      <c r="AN48" s="86"/>
      <c r="AO48" s="86"/>
      <c r="AP48" s="106">
        <v>27</v>
      </c>
      <c r="AQ48" s="106"/>
      <c r="AR48" s="104"/>
      <c r="AS48" s="114"/>
      <c r="AT48" s="114"/>
      <c r="AU48" s="99"/>
      <c r="AV48" s="27"/>
      <c r="AW48" s="27"/>
      <c r="AX48" s="44"/>
      <c r="AY48" s="44"/>
      <c r="AZ48" s="44"/>
    </row>
    <row r="49" spans="1:52" ht="12.75" customHeight="1" x14ac:dyDescent="0.25">
      <c r="A49" s="28" t="s">
        <v>234</v>
      </c>
      <c r="B49" s="44">
        <v>4</v>
      </c>
      <c r="C49" s="45"/>
      <c r="D49" s="45"/>
      <c r="E49" s="27"/>
      <c r="F49" s="27"/>
      <c r="G49" s="32"/>
      <c r="H49" s="32"/>
      <c r="I49" s="101"/>
      <c r="J49" s="101"/>
      <c r="K49" s="101"/>
      <c r="L49" s="101"/>
      <c r="M49" s="48"/>
      <c r="N49" s="48"/>
      <c r="O49" s="48"/>
      <c r="P49" s="48"/>
      <c r="Q49" s="102"/>
      <c r="R49" s="103"/>
      <c r="S49" s="103"/>
      <c r="T49" s="104"/>
      <c r="U49" s="104"/>
      <c r="V49" s="104"/>
      <c r="W49" s="104"/>
      <c r="X49" s="112"/>
      <c r="Y49" s="105"/>
      <c r="Z49" s="113"/>
      <c r="AA49" s="113"/>
      <c r="AB49" s="108"/>
      <c r="AC49" s="108"/>
      <c r="AD49" s="108"/>
      <c r="AE49" s="108"/>
      <c r="AF49" s="108"/>
      <c r="AG49" s="109"/>
      <c r="AH49" s="109"/>
      <c r="AI49" s="109"/>
      <c r="AJ49" s="109"/>
      <c r="AK49" s="109"/>
      <c r="AL49" s="109"/>
      <c r="AM49" s="109"/>
      <c r="AN49" s="86"/>
      <c r="AO49" s="86"/>
      <c r="AP49" s="106"/>
      <c r="AQ49" s="106"/>
      <c r="AR49" s="104"/>
      <c r="AS49" s="114"/>
      <c r="AT49" s="114"/>
      <c r="AU49" s="99"/>
      <c r="AV49" s="27"/>
      <c r="AW49" s="27"/>
      <c r="AX49" s="44"/>
      <c r="AY49" s="44"/>
      <c r="AZ49" s="44"/>
    </row>
    <row r="50" spans="1:52" ht="12.75" customHeight="1" x14ac:dyDescent="0.25">
      <c r="A50" s="28"/>
      <c r="B50" s="115"/>
      <c r="C50" s="45"/>
      <c r="D50" s="45"/>
      <c r="E50" s="27"/>
      <c r="F50" s="27"/>
      <c r="G50" s="32"/>
      <c r="H50" s="32"/>
      <c r="I50" s="101"/>
      <c r="J50" s="101"/>
      <c r="K50" s="101"/>
      <c r="L50" s="101"/>
      <c r="M50" s="48"/>
      <c r="N50" s="48"/>
      <c r="O50" s="48"/>
      <c r="P50" s="48"/>
      <c r="Q50" s="102"/>
      <c r="R50" s="103"/>
      <c r="S50" s="103"/>
      <c r="T50" s="104"/>
      <c r="U50" s="104"/>
      <c r="V50" s="104"/>
      <c r="W50" s="104"/>
      <c r="X50" s="112"/>
      <c r="Y50" s="105"/>
      <c r="Z50" s="113"/>
      <c r="AA50" s="113"/>
      <c r="AB50" s="108"/>
      <c r="AC50" s="108"/>
      <c r="AD50" s="108"/>
      <c r="AE50" s="108"/>
      <c r="AF50" s="108"/>
      <c r="AG50" s="109"/>
      <c r="AH50" s="109"/>
      <c r="AI50" s="109"/>
      <c r="AJ50" s="109"/>
      <c r="AK50" s="109"/>
      <c r="AL50" s="109"/>
      <c r="AM50" s="109"/>
      <c r="AN50" s="86"/>
      <c r="AO50" s="86"/>
      <c r="AP50" s="106"/>
      <c r="AQ50" s="106"/>
      <c r="AR50" s="104"/>
      <c r="AS50" s="114"/>
      <c r="AT50" s="114"/>
      <c r="AU50" s="99"/>
      <c r="AV50" s="27"/>
      <c r="AW50" s="27"/>
      <c r="AX50" s="44"/>
      <c r="AY50" s="44"/>
      <c r="AZ50" s="44"/>
    </row>
    <row r="51" spans="1:52" ht="12.75" customHeight="1" x14ac:dyDescent="0.25">
      <c r="I51" s="101"/>
      <c r="J51" s="101"/>
      <c r="K51" s="101"/>
      <c r="L51" s="101"/>
      <c r="M51" s="48"/>
      <c r="N51" s="48"/>
      <c r="O51" s="48"/>
      <c r="P51" s="48"/>
    </row>
    <row r="52" spans="1:52" ht="12.75" customHeight="1" x14ac:dyDescent="0.25">
      <c r="I52" s="101"/>
      <c r="J52" s="101"/>
      <c r="K52" s="101"/>
      <c r="L52" s="101"/>
      <c r="M52" s="48"/>
      <c r="N52" s="48"/>
      <c r="O52" s="48"/>
      <c r="P52" s="48"/>
    </row>
    <row r="53" spans="1:52" ht="12.75" customHeight="1" x14ac:dyDescent="0.25">
      <c r="I53" s="101"/>
      <c r="J53" s="101"/>
      <c r="K53" s="101"/>
      <c r="L53" s="101"/>
      <c r="M53" s="48"/>
      <c r="N53" s="48"/>
      <c r="O53" s="48"/>
      <c r="P53" s="48"/>
    </row>
    <row r="54" spans="1:52" ht="12.75" customHeight="1" x14ac:dyDescent="0.25">
      <c r="I54" s="101"/>
      <c r="J54" s="101"/>
      <c r="K54" s="101"/>
      <c r="L54" s="101"/>
      <c r="M54" s="48"/>
      <c r="N54" s="48"/>
      <c r="O54" s="48"/>
      <c r="P54" s="48"/>
    </row>
    <row r="55" spans="1:52" ht="12.75" customHeight="1" x14ac:dyDescent="0.25">
      <c r="I55" s="101"/>
      <c r="J55" s="101"/>
      <c r="K55" s="101"/>
      <c r="L55" s="101"/>
      <c r="M55" s="48"/>
      <c r="N55" s="48"/>
      <c r="O55" s="48"/>
      <c r="P55" s="48"/>
    </row>
    <row r="56" spans="1:52" ht="12.75" customHeight="1" x14ac:dyDescent="0.25">
      <c r="I56" s="101"/>
      <c r="J56" s="101"/>
      <c r="K56" s="101"/>
      <c r="L56" s="101"/>
      <c r="M56" s="48"/>
      <c r="N56" s="48"/>
      <c r="O56" s="48"/>
      <c r="P56" s="48"/>
    </row>
    <row r="57" spans="1:52" ht="12.75" customHeight="1" x14ac:dyDescent="0.25">
      <c r="I57" s="101"/>
      <c r="J57" s="101"/>
      <c r="K57" s="101"/>
      <c r="L57" s="101"/>
      <c r="M57" s="48"/>
      <c r="N57" s="48"/>
      <c r="O57" s="48"/>
      <c r="P57" s="48"/>
    </row>
    <row r="58" spans="1:52" ht="12.75" customHeight="1" x14ac:dyDescent="0.25">
      <c r="I58" s="101"/>
      <c r="J58" s="101"/>
      <c r="K58" s="101"/>
      <c r="L58" s="101"/>
      <c r="M58" s="48"/>
      <c r="N58" s="48"/>
      <c r="O58" s="48"/>
      <c r="P58" s="48"/>
    </row>
    <row r="59" spans="1:52" ht="12.75" customHeight="1" x14ac:dyDescent="0.25">
      <c r="I59" s="101"/>
      <c r="J59" s="101"/>
      <c r="K59" s="101"/>
      <c r="L59" s="101"/>
      <c r="M59" s="48"/>
      <c r="N59" s="48"/>
      <c r="O59" s="48"/>
      <c r="P59" s="48"/>
    </row>
    <row r="60" spans="1:52" ht="12.75" customHeight="1" x14ac:dyDescent="0.25">
      <c r="I60" s="101"/>
      <c r="J60" s="101"/>
      <c r="K60" s="101"/>
      <c r="L60" s="101"/>
      <c r="M60" s="48"/>
      <c r="N60" s="48"/>
      <c r="O60" s="48"/>
      <c r="P60" s="48"/>
    </row>
    <row r="61" spans="1:52" ht="12.75" customHeight="1" x14ac:dyDescent="0.25">
      <c r="I61" s="101"/>
      <c r="J61" s="101"/>
      <c r="K61" s="101"/>
      <c r="L61" s="101"/>
      <c r="M61" s="48"/>
      <c r="N61" s="48"/>
      <c r="O61" s="48"/>
      <c r="P61" s="48"/>
    </row>
    <row r="62" spans="1:52" ht="12.75" customHeight="1" x14ac:dyDescent="0.25">
      <c r="I62" s="101"/>
      <c r="J62" s="101"/>
      <c r="K62" s="101"/>
      <c r="L62" s="101"/>
      <c r="M62" s="48"/>
      <c r="N62" s="48"/>
      <c r="O62" s="48"/>
      <c r="P62" s="48"/>
    </row>
    <row r="63" spans="1:52" ht="12.75" customHeight="1" x14ac:dyDescent="0.25">
      <c r="I63" s="101"/>
      <c r="J63" s="101"/>
      <c r="K63" s="101"/>
      <c r="L63" s="101"/>
      <c r="M63" s="48"/>
      <c r="N63" s="48"/>
      <c r="O63" s="48"/>
      <c r="P63" s="48"/>
    </row>
    <row r="64" spans="1:52" ht="12.75" customHeight="1" x14ac:dyDescent="0.25">
      <c r="I64" s="101"/>
      <c r="J64" s="101"/>
      <c r="K64" s="101"/>
      <c r="L64" s="101"/>
      <c r="M64" s="48"/>
      <c r="N64" s="48"/>
      <c r="O64" s="48"/>
      <c r="P64" s="48"/>
    </row>
    <row r="65" spans="9:16" ht="12.75" customHeight="1" x14ac:dyDescent="0.25">
      <c r="I65" s="101"/>
      <c r="J65" s="101"/>
      <c r="K65" s="101"/>
      <c r="L65" s="101"/>
      <c r="M65" s="48"/>
      <c r="N65" s="48"/>
      <c r="O65" s="48"/>
      <c r="P65" s="48"/>
    </row>
    <row r="66" spans="9:16" ht="12.75" customHeight="1" x14ac:dyDescent="0.25">
      <c r="I66" s="101"/>
      <c r="J66" s="101"/>
      <c r="K66" s="101"/>
      <c r="L66" s="101"/>
      <c r="M66" s="48"/>
      <c r="N66" s="48"/>
      <c r="O66" s="48"/>
      <c r="P66" s="48"/>
    </row>
    <row r="67" spans="9:16" ht="12.75" customHeight="1" x14ac:dyDescent="0.25">
      <c r="I67" s="101"/>
      <c r="J67" s="101"/>
      <c r="K67" s="101"/>
      <c r="L67" s="101"/>
      <c r="M67" s="48"/>
      <c r="N67" s="48"/>
      <c r="O67" s="48"/>
      <c r="P67" s="48"/>
    </row>
    <row r="68" spans="9:16" ht="12.75" customHeight="1" x14ac:dyDescent="0.25">
      <c r="I68" s="101"/>
      <c r="J68" s="101"/>
      <c r="K68" s="101"/>
      <c r="L68" s="101"/>
      <c r="M68" s="48"/>
      <c r="N68" s="48"/>
      <c r="O68" s="48"/>
      <c r="P68" s="48"/>
    </row>
    <row r="69" spans="9:16" ht="12.75" customHeight="1" x14ac:dyDescent="0.25">
      <c r="I69" s="101"/>
      <c r="J69" s="101"/>
      <c r="K69" s="101"/>
      <c r="L69" s="101"/>
      <c r="M69" s="48"/>
      <c r="N69" s="48"/>
      <c r="O69" s="48"/>
      <c r="P69" s="48"/>
    </row>
    <row r="70" spans="9:16" ht="12.75" customHeight="1" x14ac:dyDescent="0.25">
      <c r="I70" s="101"/>
      <c r="J70" s="101"/>
      <c r="K70" s="101"/>
      <c r="L70" s="101"/>
      <c r="M70" s="48"/>
      <c r="N70" s="48"/>
      <c r="O70" s="48"/>
      <c r="P70" s="48"/>
    </row>
    <row r="71" spans="9:16" ht="12.75" customHeight="1" x14ac:dyDescent="0.25">
      <c r="I71" s="101"/>
      <c r="J71" s="101"/>
      <c r="K71" s="101"/>
      <c r="L71" s="101"/>
      <c r="M71" s="48"/>
      <c r="N71" s="48"/>
      <c r="O71" s="48"/>
      <c r="P71" s="48"/>
    </row>
    <row r="72" spans="9:16" ht="12.75" customHeight="1" x14ac:dyDescent="0.25">
      <c r="I72" s="101"/>
      <c r="J72" s="101"/>
      <c r="K72" s="101"/>
      <c r="L72" s="101"/>
      <c r="M72" s="48"/>
      <c r="N72" s="48"/>
      <c r="O72" s="48"/>
      <c r="P72" s="48"/>
    </row>
    <row r="73" spans="9:16" ht="12.75" customHeight="1" x14ac:dyDescent="0.25">
      <c r="I73" s="101"/>
      <c r="J73" s="101"/>
      <c r="K73" s="101"/>
      <c r="L73" s="101"/>
      <c r="M73" s="48"/>
      <c r="N73" s="48"/>
      <c r="O73" s="48"/>
      <c r="P73" s="48"/>
    </row>
    <row r="74" spans="9:16" ht="12.75" customHeight="1" x14ac:dyDescent="0.25">
      <c r="I74" s="101"/>
      <c r="J74" s="101"/>
      <c r="K74" s="101"/>
      <c r="L74" s="101"/>
      <c r="M74" s="48"/>
      <c r="N74" s="48"/>
      <c r="O74" s="48"/>
      <c r="P74" s="48"/>
    </row>
    <row r="75" spans="9:16" ht="12.75" customHeight="1" x14ac:dyDescent="0.25">
      <c r="I75" s="101"/>
      <c r="J75" s="101"/>
      <c r="K75" s="101"/>
      <c r="L75" s="101"/>
      <c r="M75" s="48"/>
      <c r="N75" s="48"/>
      <c r="O75" s="48"/>
      <c r="P75" s="48"/>
    </row>
    <row r="76" spans="9:16" ht="12.75" customHeight="1" x14ac:dyDescent="0.25">
      <c r="I76" s="101"/>
      <c r="J76" s="101"/>
      <c r="K76" s="101"/>
      <c r="L76" s="101"/>
      <c r="M76" s="48"/>
      <c r="N76" s="48"/>
      <c r="O76" s="48"/>
      <c r="P76" s="48"/>
    </row>
    <row r="77" spans="9:16" ht="12.75" customHeight="1" x14ac:dyDescent="0.25">
      <c r="I77" s="101"/>
      <c r="J77" s="101"/>
      <c r="K77" s="101"/>
      <c r="L77" s="101"/>
      <c r="M77" s="48"/>
      <c r="N77" s="48"/>
      <c r="O77" s="48"/>
      <c r="P77" s="48"/>
    </row>
    <row r="78" spans="9:16" ht="12.75" customHeight="1" x14ac:dyDescent="0.25">
      <c r="I78" s="101"/>
      <c r="J78" s="101"/>
      <c r="K78" s="101"/>
      <c r="L78" s="101"/>
      <c r="M78" s="48"/>
      <c r="N78" s="48"/>
      <c r="O78" s="48"/>
      <c r="P78" s="48"/>
    </row>
    <row r="79" spans="9:16" ht="12.75" customHeight="1" x14ac:dyDescent="0.25">
      <c r="I79" s="101"/>
      <c r="J79" s="101"/>
      <c r="K79" s="101"/>
      <c r="L79" s="101"/>
      <c r="M79" s="48"/>
      <c r="N79" s="48"/>
      <c r="O79" s="48"/>
      <c r="P79" s="48"/>
    </row>
    <row r="80" spans="9:16" ht="12.75" customHeight="1" x14ac:dyDescent="0.25">
      <c r="I80" s="101"/>
      <c r="J80" s="101"/>
      <c r="K80" s="101"/>
      <c r="L80" s="101"/>
      <c r="M80" s="48"/>
      <c r="N80" s="48"/>
      <c r="O80" s="48"/>
      <c r="P80" s="48"/>
    </row>
    <row r="81" spans="9:16" ht="12.75" customHeight="1" x14ac:dyDescent="0.25">
      <c r="I81" s="101"/>
      <c r="J81" s="101"/>
      <c r="K81" s="101"/>
      <c r="L81" s="101"/>
      <c r="M81" s="48"/>
      <c r="N81" s="48"/>
      <c r="O81" s="48"/>
      <c r="P81" s="48"/>
    </row>
    <row r="82" spans="9:16" ht="12.75" customHeight="1" x14ac:dyDescent="0.25">
      <c r="I82" s="101"/>
      <c r="J82" s="101"/>
      <c r="K82" s="101"/>
      <c r="L82" s="101"/>
      <c r="M82" s="48"/>
      <c r="N82" s="48"/>
      <c r="O82" s="48"/>
      <c r="P82" s="48"/>
    </row>
    <row r="83" spans="9:16" ht="12.75" customHeight="1" x14ac:dyDescent="0.25">
      <c r="I83" s="101"/>
      <c r="J83" s="101"/>
      <c r="K83" s="101"/>
      <c r="L83" s="101"/>
      <c r="M83" s="48"/>
      <c r="N83" s="48"/>
      <c r="O83" s="48"/>
      <c r="P83" s="48"/>
    </row>
    <row r="84" spans="9:16" ht="12.75" customHeight="1" x14ac:dyDescent="0.25">
      <c r="I84" s="101"/>
      <c r="J84" s="101"/>
      <c r="K84" s="101"/>
      <c r="L84" s="101"/>
      <c r="M84" s="48"/>
      <c r="N84" s="48"/>
      <c r="O84" s="48"/>
      <c r="P84" s="48"/>
    </row>
    <row r="85" spans="9:16" ht="12.75" customHeight="1" x14ac:dyDescent="0.25">
      <c r="I85" s="101"/>
      <c r="J85" s="101"/>
      <c r="K85" s="101"/>
      <c r="L85" s="101"/>
      <c r="M85" s="48"/>
      <c r="N85" s="48"/>
      <c r="O85" s="48"/>
      <c r="P85" s="48"/>
    </row>
    <row r="86" spans="9:16" ht="12.75" customHeight="1" x14ac:dyDescent="0.25">
      <c r="I86" s="101"/>
      <c r="J86" s="101"/>
      <c r="K86" s="101"/>
      <c r="L86" s="101"/>
      <c r="M86" s="48"/>
      <c r="N86" s="48"/>
      <c r="O86" s="48"/>
      <c r="P86" s="48"/>
    </row>
    <row r="87" spans="9:16" ht="12.75" customHeight="1" x14ac:dyDescent="0.25">
      <c r="I87" s="101"/>
      <c r="J87" s="101"/>
      <c r="K87" s="101"/>
      <c r="L87" s="101"/>
      <c r="M87" s="48"/>
      <c r="N87" s="48"/>
      <c r="O87" s="48"/>
      <c r="P87" s="48"/>
    </row>
    <row r="88" spans="9:16" ht="12.75" customHeight="1" x14ac:dyDescent="0.25">
      <c r="I88" s="101"/>
      <c r="J88" s="101"/>
      <c r="K88" s="101"/>
      <c r="L88" s="101"/>
      <c r="M88" s="48"/>
      <c r="N88" s="48"/>
      <c r="O88" s="48"/>
      <c r="P88" s="48"/>
    </row>
    <row r="89" spans="9:16" ht="12.75" customHeight="1" x14ac:dyDescent="0.25">
      <c r="I89" s="101"/>
      <c r="J89" s="101"/>
      <c r="K89" s="101"/>
      <c r="L89" s="101"/>
      <c r="M89" s="48"/>
      <c r="N89" s="48"/>
      <c r="O89" s="48"/>
      <c r="P89" s="48"/>
    </row>
    <row r="90" spans="9:16" ht="12.75" customHeight="1" x14ac:dyDescent="0.25">
      <c r="I90" s="101"/>
      <c r="J90" s="101"/>
      <c r="K90" s="101"/>
      <c r="L90" s="101"/>
      <c r="M90" s="48"/>
      <c r="N90" s="48"/>
      <c r="O90" s="48"/>
      <c r="P90" s="48"/>
    </row>
    <row r="91" spans="9:16" ht="12.75" customHeight="1" x14ac:dyDescent="0.25">
      <c r="I91" s="101"/>
      <c r="J91" s="101"/>
      <c r="K91" s="101"/>
      <c r="L91" s="101"/>
      <c r="M91" s="48"/>
      <c r="N91" s="48"/>
      <c r="O91" s="48"/>
      <c r="P91" s="48"/>
    </row>
    <row r="92" spans="9:16" ht="12.75" customHeight="1" x14ac:dyDescent="0.25">
      <c r="I92" s="101"/>
      <c r="J92" s="101"/>
      <c r="K92" s="101"/>
      <c r="L92" s="101"/>
      <c r="M92" s="48"/>
      <c r="N92" s="48"/>
      <c r="O92" s="48"/>
      <c r="P92" s="48"/>
    </row>
    <row r="93" spans="9:16" ht="12.75" customHeight="1" x14ac:dyDescent="0.25">
      <c r="I93" s="101"/>
      <c r="J93" s="101"/>
      <c r="K93" s="101"/>
      <c r="L93" s="101"/>
      <c r="M93" s="48"/>
      <c r="N93" s="48"/>
      <c r="O93" s="48"/>
      <c r="P93" s="48"/>
    </row>
    <row r="94" spans="9:16" ht="12.75" customHeight="1" x14ac:dyDescent="0.25">
      <c r="I94" s="101"/>
      <c r="J94" s="101"/>
      <c r="K94" s="101"/>
      <c r="L94" s="101"/>
      <c r="M94" s="48"/>
      <c r="N94" s="48"/>
      <c r="O94" s="48"/>
      <c r="P94" s="48"/>
    </row>
    <row r="95" spans="9:16" ht="12.75" customHeight="1" x14ac:dyDescent="0.25">
      <c r="I95" s="101"/>
      <c r="J95" s="101"/>
      <c r="K95" s="101"/>
      <c r="L95" s="101"/>
      <c r="M95" s="48"/>
      <c r="N95" s="48"/>
      <c r="O95" s="48"/>
      <c r="P95" s="48"/>
    </row>
    <row r="96" spans="9:16" ht="12.75" customHeight="1" x14ac:dyDescent="0.25">
      <c r="I96" s="101"/>
      <c r="J96" s="101"/>
      <c r="K96" s="101"/>
      <c r="L96" s="101"/>
      <c r="M96" s="48"/>
      <c r="N96" s="48"/>
      <c r="O96" s="48"/>
      <c r="P96" s="48"/>
    </row>
    <row r="97" spans="9:16" ht="12.75" customHeight="1" x14ac:dyDescent="0.25">
      <c r="I97" s="101"/>
      <c r="J97" s="101"/>
      <c r="K97" s="101"/>
      <c r="L97" s="101"/>
      <c r="M97" s="48"/>
      <c r="N97" s="48"/>
      <c r="O97" s="48"/>
      <c r="P97" s="48"/>
    </row>
    <row r="98" spans="9:16" ht="12.75" customHeight="1" x14ac:dyDescent="0.25">
      <c r="I98" s="101"/>
      <c r="J98" s="101"/>
      <c r="K98" s="101"/>
      <c r="L98" s="101"/>
      <c r="M98" s="48"/>
      <c r="N98" s="48"/>
      <c r="O98" s="48"/>
      <c r="P98" s="48"/>
    </row>
    <row r="99" spans="9:16" ht="12.75" customHeight="1" x14ac:dyDescent="0.25">
      <c r="I99" s="101"/>
      <c r="J99" s="101"/>
      <c r="K99" s="101"/>
      <c r="L99" s="101"/>
      <c r="M99" s="48"/>
      <c r="N99" s="48"/>
      <c r="O99" s="48"/>
      <c r="P99" s="48"/>
    </row>
    <row r="100" spans="9:16" ht="12.75" customHeight="1" x14ac:dyDescent="0.25">
      <c r="I100" s="101"/>
      <c r="J100" s="101"/>
      <c r="K100" s="101"/>
      <c r="L100" s="101"/>
      <c r="M100" s="48"/>
      <c r="N100" s="48"/>
      <c r="O100" s="48"/>
      <c r="P100" s="48"/>
    </row>
    <row r="101" spans="9:16" ht="12.75" customHeight="1" x14ac:dyDescent="0.25">
      <c r="I101" s="101"/>
      <c r="J101" s="101"/>
      <c r="K101" s="101"/>
      <c r="L101" s="101"/>
      <c r="M101" s="48"/>
      <c r="N101" s="48"/>
      <c r="O101" s="48"/>
      <c r="P101" s="48"/>
    </row>
    <row r="102" spans="9:16" ht="12.75" customHeight="1" x14ac:dyDescent="0.25">
      <c r="I102" s="101"/>
      <c r="J102" s="101"/>
      <c r="K102" s="101"/>
      <c r="L102" s="101"/>
      <c r="M102" s="48"/>
      <c r="N102" s="48"/>
      <c r="O102" s="48"/>
      <c r="P102" s="48"/>
    </row>
    <row r="103" spans="9:16" ht="12.75" customHeight="1" x14ac:dyDescent="0.25">
      <c r="I103" s="101"/>
      <c r="J103" s="101"/>
      <c r="K103" s="101"/>
      <c r="L103" s="101"/>
      <c r="M103" s="48"/>
      <c r="N103" s="48"/>
      <c r="O103" s="48"/>
      <c r="P103" s="48"/>
    </row>
    <row r="104" spans="9:16" ht="12.75" customHeight="1" x14ac:dyDescent="0.25">
      <c r="I104" s="101"/>
      <c r="J104" s="101"/>
      <c r="K104" s="101"/>
      <c r="L104" s="101"/>
      <c r="M104" s="48"/>
      <c r="N104" s="48"/>
      <c r="O104" s="48"/>
      <c r="P104" s="48"/>
    </row>
    <row r="105" spans="9:16" ht="12.75" customHeight="1" x14ac:dyDescent="0.25">
      <c r="I105" s="101"/>
      <c r="J105" s="101"/>
      <c r="K105" s="101"/>
      <c r="L105" s="101"/>
      <c r="M105" s="48"/>
      <c r="N105" s="48"/>
      <c r="O105" s="48"/>
      <c r="P105" s="48"/>
    </row>
    <row r="106" spans="9:16" ht="12.75" customHeight="1" x14ac:dyDescent="0.25">
      <c r="I106" s="101"/>
      <c r="J106" s="101"/>
      <c r="K106" s="101"/>
      <c r="L106" s="101"/>
      <c r="M106" s="48"/>
      <c r="N106" s="48"/>
      <c r="O106" s="48"/>
      <c r="P106" s="48"/>
    </row>
    <row r="107" spans="9:16" ht="12.75" customHeight="1" x14ac:dyDescent="0.25">
      <c r="I107" s="101"/>
      <c r="J107" s="101"/>
      <c r="K107" s="101"/>
      <c r="L107" s="101"/>
      <c r="M107" s="48"/>
      <c r="N107" s="48"/>
      <c r="O107" s="48"/>
      <c r="P107" s="48"/>
    </row>
    <row r="108" spans="9:16" ht="12.75" customHeight="1" x14ac:dyDescent="0.25">
      <c r="I108" s="101"/>
      <c r="J108" s="101"/>
      <c r="K108" s="101"/>
      <c r="L108" s="101"/>
      <c r="M108" s="48"/>
      <c r="N108" s="48"/>
      <c r="O108" s="48"/>
      <c r="P108" s="48"/>
    </row>
    <row r="109" spans="9:16" ht="12.75" customHeight="1" x14ac:dyDescent="0.25">
      <c r="I109" s="101"/>
      <c r="J109" s="101"/>
      <c r="K109" s="101"/>
      <c r="L109" s="101"/>
      <c r="M109" s="48"/>
      <c r="N109" s="48"/>
      <c r="O109" s="48"/>
      <c r="P109" s="48"/>
    </row>
    <row r="110" spans="9:16" ht="12.75" customHeight="1" x14ac:dyDescent="0.25">
      <c r="I110" s="101"/>
      <c r="J110" s="101"/>
      <c r="K110" s="101"/>
      <c r="L110" s="101"/>
      <c r="M110" s="48"/>
      <c r="N110" s="48"/>
      <c r="O110" s="48"/>
      <c r="P110" s="48"/>
    </row>
    <row r="111" spans="9:16" ht="12.75" customHeight="1" x14ac:dyDescent="0.25">
      <c r="I111" s="101"/>
      <c r="J111" s="101"/>
      <c r="K111" s="101"/>
      <c r="L111" s="101"/>
      <c r="M111" s="48"/>
      <c r="N111" s="48"/>
      <c r="O111" s="48"/>
      <c r="P111" s="48"/>
    </row>
    <row r="112" spans="9:16" ht="12.75" customHeight="1" x14ac:dyDescent="0.25">
      <c r="I112" s="101"/>
      <c r="J112" s="101"/>
      <c r="K112" s="101"/>
      <c r="L112" s="101"/>
      <c r="M112" s="48"/>
      <c r="N112" s="48"/>
      <c r="O112" s="48"/>
      <c r="P112" s="48"/>
    </row>
    <row r="113" spans="9:16" ht="12.75" customHeight="1" x14ac:dyDescent="0.25">
      <c r="I113" s="101"/>
      <c r="J113" s="101"/>
      <c r="K113" s="101"/>
      <c r="L113" s="101"/>
      <c r="M113" s="48"/>
      <c r="N113" s="48"/>
      <c r="O113" s="48"/>
      <c r="P113" s="48"/>
    </row>
    <row r="114" spans="9:16" ht="12.75" customHeight="1" x14ac:dyDescent="0.25">
      <c r="I114" s="101"/>
      <c r="J114" s="101"/>
      <c r="K114" s="101"/>
      <c r="L114" s="101"/>
      <c r="M114" s="48"/>
      <c r="N114" s="48"/>
      <c r="O114" s="48"/>
      <c r="P114" s="48"/>
    </row>
    <row r="115" spans="9:16" ht="12.75" customHeight="1" x14ac:dyDescent="0.25">
      <c r="I115" s="101"/>
      <c r="J115" s="101"/>
      <c r="K115" s="101"/>
      <c r="L115" s="101"/>
      <c r="M115" s="48"/>
      <c r="N115" s="48"/>
      <c r="O115" s="48"/>
      <c r="P115" s="48"/>
    </row>
    <row r="116" spans="9:16" ht="12.75" customHeight="1" x14ac:dyDescent="0.25">
      <c r="I116" s="101"/>
      <c r="J116" s="101"/>
      <c r="K116" s="101"/>
      <c r="L116" s="101"/>
      <c r="M116" s="48"/>
      <c r="N116" s="48"/>
      <c r="O116" s="48"/>
      <c r="P116" s="48"/>
    </row>
    <row r="117" spans="9:16" ht="12.75" customHeight="1" x14ac:dyDescent="0.25">
      <c r="I117" s="101"/>
      <c r="J117" s="101"/>
      <c r="K117" s="101"/>
      <c r="L117" s="101"/>
      <c r="M117" s="48"/>
      <c r="N117" s="48"/>
      <c r="O117" s="48"/>
      <c r="P117" s="48"/>
    </row>
    <row r="118" spans="9:16" ht="12.75" customHeight="1" x14ac:dyDescent="0.25">
      <c r="I118" s="101"/>
      <c r="J118" s="101"/>
      <c r="K118" s="101"/>
      <c r="L118" s="101"/>
      <c r="M118" s="48"/>
      <c r="N118" s="48"/>
      <c r="O118" s="48"/>
      <c r="P118" s="48"/>
    </row>
    <row r="119" spans="9:16" ht="12.75" customHeight="1" x14ac:dyDescent="0.25">
      <c r="I119" s="101"/>
      <c r="J119" s="101"/>
      <c r="K119" s="101"/>
      <c r="L119" s="101"/>
      <c r="M119" s="48"/>
      <c r="N119" s="48"/>
      <c r="O119" s="48"/>
      <c r="P119" s="48"/>
    </row>
    <row r="120" spans="9:16" ht="12.75" customHeight="1" x14ac:dyDescent="0.25">
      <c r="I120" s="101"/>
      <c r="J120" s="101"/>
      <c r="K120" s="101"/>
      <c r="L120" s="101"/>
      <c r="M120" s="48"/>
      <c r="N120" s="48"/>
      <c r="O120" s="48"/>
      <c r="P120" s="48"/>
    </row>
    <row r="121" spans="9:16" ht="12.75" customHeight="1" x14ac:dyDescent="0.25">
      <c r="I121" s="101"/>
      <c r="J121" s="101"/>
      <c r="K121" s="101"/>
      <c r="L121" s="101"/>
      <c r="M121" s="48"/>
      <c r="N121" s="48"/>
      <c r="O121" s="48"/>
      <c r="P121" s="48"/>
    </row>
    <row r="122" spans="9:16" ht="12.75" customHeight="1" x14ac:dyDescent="0.25">
      <c r="I122" s="101"/>
      <c r="J122" s="101"/>
      <c r="K122" s="101"/>
      <c r="L122" s="101"/>
      <c r="M122" s="48"/>
      <c r="N122" s="48"/>
      <c r="O122" s="48"/>
      <c r="P122" s="48"/>
    </row>
    <row r="123" spans="9:16" ht="12.75" customHeight="1" x14ac:dyDescent="0.25">
      <c r="I123" s="101"/>
      <c r="J123" s="101"/>
      <c r="K123" s="101"/>
      <c r="L123" s="101"/>
      <c r="M123" s="48"/>
      <c r="N123" s="48"/>
      <c r="O123" s="48"/>
      <c r="P123" s="48"/>
    </row>
    <row r="124" spans="9:16" ht="12.75" customHeight="1" x14ac:dyDescent="0.25">
      <c r="I124" s="101"/>
      <c r="J124" s="101"/>
      <c r="K124" s="101"/>
      <c r="L124" s="101"/>
      <c r="M124" s="48"/>
      <c r="N124" s="48"/>
      <c r="O124" s="48"/>
      <c r="P124" s="48"/>
    </row>
    <row r="125" spans="9:16" ht="12.75" customHeight="1" x14ac:dyDescent="0.25">
      <c r="I125" s="101"/>
      <c r="J125" s="101"/>
      <c r="K125" s="101"/>
      <c r="L125" s="101"/>
      <c r="M125" s="48"/>
      <c r="N125" s="48"/>
      <c r="O125" s="48"/>
      <c r="P125" s="48"/>
    </row>
    <row r="126" spans="9:16" ht="12.75" customHeight="1" x14ac:dyDescent="0.25">
      <c r="I126" s="101"/>
      <c r="J126" s="101"/>
      <c r="K126" s="101"/>
      <c r="L126" s="101"/>
      <c r="M126" s="48"/>
      <c r="N126" s="48"/>
      <c r="O126" s="48"/>
      <c r="P126" s="48"/>
    </row>
    <row r="127" spans="9:16" ht="12.75" customHeight="1" x14ac:dyDescent="0.25">
      <c r="I127" s="101"/>
      <c r="J127" s="101"/>
      <c r="K127" s="101"/>
      <c r="L127" s="101"/>
      <c r="M127" s="48"/>
      <c r="N127" s="48"/>
      <c r="O127" s="48"/>
      <c r="P127" s="48"/>
    </row>
    <row r="128" spans="9:16" ht="12.75" customHeight="1" x14ac:dyDescent="0.25">
      <c r="I128" s="101"/>
      <c r="J128" s="101"/>
      <c r="K128" s="101"/>
      <c r="L128" s="101"/>
      <c r="M128" s="48"/>
      <c r="N128" s="48"/>
      <c r="O128" s="48"/>
      <c r="P128" s="48"/>
    </row>
    <row r="129" spans="9:16" ht="12.75" customHeight="1" x14ac:dyDescent="0.25">
      <c r="I129" s="101"/>
      <c r="J129" s="101"/>
      <c r="K129" s="101"/>
      <c r="L129" s="101"/>
      <c r="M129" s="48"/>
      <c r="N129" s="48"/>
      <c r="O129" s="48"/>
      <c r="P129" s="48"/>
    </row>
    <row r="130" spans="9:16" ht="12.75" customHeight="1" x14ac:dyDescent="0.25">
      <c r="I130" s="101"/>
      <c r="J130" s="101"/>
      <c r="K130" s="101"/>
      <c r="L130" s="101"/>
      <c r="M130" s="48"/>
      <c r="N130" s="48"/>
      <c r="O130" s="48"/>
      <c r="P130" s="48"/>
    </row>
    <row r="131" spans="9:16" ht="12.75" customHeight="1" x14ac:dyDescent="0.25">
      <c r="I131" s="101"/>
      <c r="J131" s="101"/>
      <c r="K131" s="101"/>
      <c r="L131" s="101"/>
      <c r="M131" s="48"/>
      <c r="N131" s="48"/>
      <c r="O131" s="48"/>
      <c r="P131" s="48"/>
    </row>
    <row r="132" spans="9:16" ht="12.75" customHeight="1" x14ac:dyDescent="0.25">
      <c r="I132" s="101"/>
      <c r="J132" s="101"/>
      <c r="K132" s="101"/>
      <c r="L132" s="101"/>
      <c r="M132" s="48"/>
      <c r="N132" s="48"/>
      <c r="O132" s="48"/>
      <c r="P132" s="48"/>
    </row>
    <row r="133" spans="9:16" ht="12.75" customHeight="1" x14ac:dyDescent="0.25">
      <c r="I133" s="101"/>
      <c r="J133" s="101"/>
      <c r="K133" s="101"/>
      <c r="L133" s="101"/>
      <c r="M133" s="48"/>
      <c r="N133" s="48"/>
      <c r="O133" s="48"/>
      <c r="P133" s="48"/>
    </row>
    <row r="134" spans="9:16" ht="12.75" customHeight="1" x14ac:dyDescent="0.25">
      <c r="I134" s="101"/>
      <c r="J134" s="101"/>
      <c r="K134" s="101"/>
      <c r="L134" s="101"/>
      <c r="M134" s="48"/>
      <c r="N134" s="48"/>
      <c r="O134" s="48"/>
      <c r="P134" s="48"/>
    </row>
    <row r="135" spans="9:16" ht="12.75" customHeight="1" x14ac:dyDescent="0.25">
      <c r="I135" s="101"/>
      <c r="J135" s="101"/>
      <c r="K135" s="101"/>
      <c r="L135" s="101"/>
      <c r="M135" s="48"/>
      <c r="N135" s="48"/>
      <c r="O135" s="48"/>
      <c r="P135" s="48"/>
    </row>
    <row r="136" spans="9:16" ht="12.75" customHeight="1" x14ac:dyDescent="0.25">
      <c r="I136" s="101"/>
      <c r="J136" s="101"/>
      <c r="K136" s="101"/>
      <c r="L136" s="101"/>
      <c r="M136" s="48"/>
      <c r="N136" s="48"/>
      <c r="O136" s="48"/>
      <c r="P136" s="48"/>
    </row>
    <row r="137" spans="9:16" ht="12.75" customHeight="1" x14ac:dyDescent="0.25">
      <c r="I137" s="101"/>
      <c r="J137" s="101"/>
      <c r="K137" s="101"/>
      <c r="L137" s="101"/>
      <c r="M137" s="48"/>
      <c r="N137" s="48"/>
      <c r="O137" s="48"/>
      <c r="P137" s="48"/>
    </row>
    <row r="138" spans="9:16" ht="12.75" customHeight="1" x14ac:dyDescent="0.25">
      <c r="I138" s="101"/>
      <c r="J138" s="101"/>
      <c r="K138" s="101"/>
      <c r="L138" s="101"/>
      <c r="M138" s="48"/>
      <c r="N138" s="48"/>
      <c r="O138" s="48"/>
      <c r="P138" s="48"/>
    </row>
    <row r="139" spans="9:16" ht="12.75" customHeight="1" x14ac:dyDescent="0.25">
      <c r="I139" s="101"/>
      <c r="J139" s="101"/>
      <c r="K139" s="101"/>
      <c r="L139" s="101"/>
      <c r="M139" s="48"/>
      <c r="N139" s="48"/>
      <c r="O139" s="48"/>
      <c r="P139" s="48"/>
    </row>
    <row r="140" spans="9:16" ht="12.75" customHeight="1" x14ac:dyDescent="0.25">
      <c r="I140" s="101"/>
      <c r="J140" s="101"/>
      <c r="K140" s="101"/>
      <c r="L140" s="101"/>
      <c r="M140" s="48"/>
      <c r="N140" s="48"/>
      <c r="O140" s="48"/>
      <c r="P140" s="48"/>
    </row>
    <row r="141" spans="9:16" ht="12.75" customHeight="1" x14ac:dyDescent="0.25">
      <c r="I141" s="101"/>
      <c r="J141" s="101"/>
      <c r="K141" s="101"/>
      <c r="L141" s="101"/>
      <c r="M141" s="48"/>
      <c r="N141" s="48"/>
      <c r="O141" s="48"/>
      <c r="P141" s="48"/>
    </row>
    <row r="142" spans="9:16" ht="12.75" customHeight="1" x14ac:dyDescent="0.25">
      <c r="I142" s="101"/>
      <c r="J142" s="101"/>
      <c r="K142" s="101"/>
      <c r="L142" s="101"/>
      <c r="M142" s="48"/>
      <c r="N142" s="48"/>
      <c r="O142" s="48"/>
      <c r="P142" s="48"/>
    </row>
    <row r="143" spans="9:16" ht="12.75" customHeight="1" x14ac:dyDescent="0.25">
      <c r="I143" s="101"/>
      <c r="J143" s="101"/>
      <c r="K143" s="101"/>
      <c r="L143" s="101"/>
      <c r="M143" s="48"/>
      <c r="N143" s="48"/>
      <c r="O143" s="48"/>
      <c r="P143" s="48"/>
    </row>
    <row r="144" spans="9:16" ht="12.75" customHeight="1" x14ac:dyDescent="0.25">
      <c r="I144" s="101"/>
      <c r="J144" s="101"/>
      <c r="K144" s="101"/>
      <c r="L144" s="101"/>
      <c r="M144" s="48"/>
      <c r="N144" s="48"/>
      <c r="O144" s="48"/>
      <c r="P144" s="48"/>
    </row>
    <row r="145" spans="9:16" ht="12.75" customHeight="1" x14ac:dyDescent="0.25">
      <c r="I145" s="101"/>
      <c r="J145" s="101"/>
      <c r="K145" s="101"/>
      <c r="L145" s="101"/>
      <c r="M145" s="48"/>
      <c r="N145" s="48"/>
      <c r="O145" s="48"/>
      <c r="P145" s="48"/>
    </row>
    <row r="146" spans="9:16" ht="12.75" customHeight="1" x14ac:dyDescent="0.25">
      <c r="I146" s="101"/>
      <c r="J146" s="101"/>
      <c r="K146" s="101"/>
      <c r="L146" s="101"/>
      <c r="M146" s="48"/>
      <c r="N146" s="48"/>
      <c r="O146" s="48"/>
      <c r="P146" s="48"/>
    </row>
    <row r="147" spans="9:16" ht="12.75" customHeight="1" x14ac:dyDescent="0.25">
      <c r="I147" s="101"/>
      <c r="J147" s="101"/>
      <c r="K147" s="101"/>
      <c r="L147" s="101"/>
      <c r="M147" s="48"/>
      <c r="N147" s="48"/>
      <c r="O147" s="48"/>
      <c r="P147" s="48"/>
    </row>
    <row r="148" spans="9:16" ht="12.75" customHeight="1" x14ac:dyDescent="0.25">
      <c r="I148" s="101"/>
      <c r="J148" s="101"/>
      <c r="K148" s="101"/>
      <c r="L148" s="101"/>
      <c r="M148" s="48"/>
      <c r="N148" s="48"/>
      <c r="O148" s="48"/>
      <c r="P148" s="48"/>
    </row>
    <row r="149" spans="9:16" ht="12.75" customHeight="1" x14ac:dyDescent="0.25">
      <c r="I149" s="101"/>
      <c r="J149" s="101"/>
      <c r="K149" s="101"/>
      <c r="L149" s="101"/>
      <c r="M149" s="48"/>
      <c r="N149" s="48"/>
      <c r="O149" s="48"/>
      <c r="P149" s="48"/>
    </row>
    <row r="150" spans="9:16" ht="12.75" customHeight="1" x14ac:dyDescent="0.25">
      <c r="I150" s="101"/>
      <c r="J150" s="101"/>
      <c r="K150" s="101"/>
      <c r="L150" s="101"/>
      <c r="M150" s="48"/>
      <c r="N150" s="48"/>
      <c r="O150" s="48"/>
      <c r="P150" s="48"/>
    </row>
    <row r="151" spans="9:16" ht="12.75" customHeight="1" x14ac:dyDescent="0.25">
      <c r="I151" s="101"/>
      <c r="J151" s="101"/>
      <c r="K151" s="101"/>
      <c r="L151" s="101"/>
      <c r="M151" s="48"/>
      <c r="N151" s="48"/>
      <c r="O151" s="48"/>
      <c r="P151" s="48"/>
    </row>
    <row r="152" spans="9:16" ht="12.75" customHeight="1" x14ac:dyDescent="0.25">
      <c r="I152" s="101"/>
      <c r="J152" s="101"/>
      <c r="K152" s="101"/>
      <c r="L152" s="101"/>
      <c r="M152" s="48"/>
      <c r="N152" s="48"/>
      <c r="O152" s="48"/>
      <c r="P152" s="48"/>
    </row>
    <row r="153" spans="9:16" ht="12.75" customHeight="1" x14ac:dyDescent="0.25">
      <c r="I153" s="101"/>
      <c r="J153" s="101"/>
      <c r="K153" s="101"/>
      <c r="L153" s="101"/>
      <c r="M153" s="48"/>
      <c r="N153" s="48"/>
      <c r="O153" s="48"/>
      <c r="P153" s="48"/>
    </row>
    <row r="154" spans="9:16" ht="12.75" customHeight="1" x14ac:dyDescent="0.25">
      <c r="I154" s="101"/>
      <c r="J154" s="101"/>
      <c r="K154" s="101"/>
      <c r="L154" s="101"/>
      <c r="M154" s="48"/>
      <c r="N154" s="48"/>
      <c r="O154" s="48"/>
      <c r="P154" s="48"/>
    </row>
    <row r="155" spans="9:16" ht="12.75" customHeight="1" x14ac:dyDescent="0.25">
      <c r="I155" s="101"/>
      <c r="J155" s="101"/>
      <c r="K155" s="101"/>
      <c r="L155" s="101"/>
      <c r="M155" s="48"/>
      <c r="N155" s="48"/>
      <c r="O155" s="48"/>
      <c r="P155" s="48"/>
    </row>
    <row r="156" spans="9:16" ht="12.75" customHeight="1" x14ac:dyDescent="0.25">
      <c r="I156" s="101"/>
      <c r="J156" s="101"/>
      <c r="K156" s="101"/>
      <c r="L156" s="101"/>
      <c r="M156" s="48"/>
      <c r="N156" s="48"/>
      <c r="O156" s="48"/>
      <c r="P156" s="48"/>
    </row>
    <row r="157" spans="9:16" ht="12.75" customHeight="1" x14ac:dyDescent="0.25">
      <c r="I157" s="101"/>
      <c r="J157" s="101"/>
      <c r="K157" s="101"/>
      <c r="L157" s="101"/>
      <c r="M157" s="48"/>
      <c r="N157" s="48"/>
      <c r="O157" s="48"/>
      <c r="P157" s="48"/>
    </row>
    <row r="158" spans="9:16" ht="12.75" customHeight="1" x14ac:dyDescent="0.25">
      <c r="I158" s="101"/>
      <c r="J158" s="101"/>
      <c r="K158" s="101"/>
      <c r="L158" s="101"/>
      <c r="M158" s="48"/>
      <c r="N158" s="48"/>
      <c r="O158" s="48"/>
      <c r="P158" s="48"/>
    </row>
    <row r="159" spans="9:16" ht="12.75" customHeight="1" x14ac:dyDescent="0.25">
      <c r="I159" s="101"/>
      <c r="J159" s="101"/>
      <c r="K159" s="101"/>
      <c r="L159" s="101"/>
      <c r="M159" s="48"/>
      <c r="N159" s="48"/>
      <c r="O159" s="48"/>
      <c r="P159" s="48"/>
    </row>
    <row r="160" spans="9:16" ht="12.75" customHeight="1" x14ac:dyDescent="0.25">
      <c r="I160" s="101"/>
      <c r="J160" s="101"/>
      <c r="K160" s="101"/>
      <c r="L160" s="101"/>
      <c r="M160" s="48"/>
      <c r="N160" s="48"/>
      <c r="O160" s="48"/>
      <c r="P160" s="48"/>
    </row>
    <row r="161" spans="9:16" ht="12.75" customHeight="1" x14ac:dyDescent="0.25">
      <c r="I161" s="101"/>
      <c r="J161" s="101"/>
      <c r="K161" s="101"/>
      <c r="L161" s="101"/>
      <c r="M161" s="48"/>
      <c r="N161" s="48"/>
      <c r="O161" s="48"/>
      <c r="P161" s="48"/>
    </row>
    <row r="162" spans="9:16" ht="12.75" customHeight="1" x14ac:dyDescent="0.25">
      <c r="I162" s="101"/>
      <c r="J162" s="101"/>
      <c r="K162" s="101"/>
      <c r="L162" s="101"/>
      <c r="M162" s="48"/>
      <c r="N162" s="48"/>
      <c r="O162" s="48"/>
      <c r="P162" s="48"/>
    </row>
    <row r="163" spans="9:16" ht="12.75" customHeight="1" x14ac:dyDescent="0.25">
      <c r="I163" s="101"/>
      <c r="J163" s="101"/>
      <c r="K163" s="101"/>
      <c r="L163" s="101"/>
      <c r="M163" s="48"/>
      <c r="N163" s="48"/>
      <c r="O163" s="48"/>
      <c r="P163" s="48"/>
    </row>
    <row r="164" spans="9:16" ht="12.75" customHeight="1" x14ac:dyDescent="0.25">
      <c r="I164" s="101"/>
      <c r="J164" s="101"/>
      <c r="K164" s="101"/>
      <c r="L164" s="101"/>
      <c r="M164" s="48"/>
      <c r="N164" s="48"/>
      <c r="O164" s="48"/>
      <c r="P164" s="48"/>
    </row>
    <row r="165" spans="9:16" ht="12.75" customHeight="1" x14ac:dyDescent="0.25">
      <c r="I165" s="101"/>
      <c r="J165" s="101"/>
      <c r="K165" s="101"/>
      <c r="L165" s="101"/>
      <c r="M165" s="48"/>
      <c r="N165" s="48"/>
      <c r="O165" s="48"/>
      <c r="P165" s="48"/>
    </row>
    <row r="166" spans="9:16" ht="12.75" customHeight="1" x14ac:dyDescent="0.25">
      <c r="I166" s="101"/>
      <c r="J166" s="101"/>
      <c r="K166" s="101"/>
      <c r="L166" s="101"/>
      <c r="M166" s="48"/>
      <c r="N166" s="48"/>
      <c r="O166" s="48"/>
      <c r="P166" s="48"/>
    </row>
    <row r="167" spans="9:16" ht="12.75" customHeight="1" x14ac:dyDescent="0.25">
      <c r="I167" s="101"/>
      <c r="J167" s="101"/>
      <c r="K167" s="101"/>
      <c r="L167" s="101"/>
      <c r="M167" s="48"/>
      <c r="N167" s="48"/>
      <c r="O167" s="48"/>
      <c r="P167" s="48"/>
    </row>
    <row r="168" spans="9:16" ht="12.75" customHeight="1" x14ac:dyDescent="0.25">
      <c r="I168" s="101"/>
      <c r="J168" s="101"/>
      <c r="K168" s="101"/>
      <c r="L168" s="101"/>
      <c r="M168" s="48"/>
      <c r="N168" s="48"/>
      <c r="O168" s="48"/>
      <c r="P168" s="48"/>
    </row>
    <row r="169" spans="9:16" ht="12.75" customHeight="1" x14ac:dyDescent="0.25">
      <c r="I169" s="101"/>
      <c r="J169" s="101"/>
      <c r="K169" s="101"/>
      <c r="L169" s="101"/>
      <c r="M169" s="48"/>
      <c r="N169" s="48"/>
      <c r="O169" s="48"/>
      <c r="P169" s="48"/>
    </row>
    <row r="170" spans="9:16" ht="12.75" customHeight="1" x14ac:dyDescent="0.25">
      <c r="I170" s="101"/>
      <c r="J170" s="101"/>
      <c r="K170" s="101"/>
      <c r="L170" s="101"/>
      <c r="M170" s="48"/>
      <c r="N170" s="48"/>
      <c r="O170" s="48"/>
      <c r="P170" s="48"/>
    </row>
    <row r="171" spans="9:16" ht="12.75" customHeight="1" x14ac:dyDescent="0.25">
      <c r="I171" s="101"/>
      <c r="J171" s="101"/>
      <c r="K171" s="101"/>
      <c r="L171" s="101"/>
      <c r="M171" s="48"/>
      <c r="N171" s="48"/>
      <c r="O171" s="48"/>
      <c r="P171" s="48"/>
    </row>
    <row r="172" spans="9:16" ht="12.75" customHeight="1" x14ac:dyDescent="0.25">
      <c r="I172" s="101"/>
      <c r="J172" s="101"/>
      <c r="K172" s="101"/>
      <c r="L172" s="101"/>
      <c r="M172" s="48"/>
      <c r="N172" s="48"/>
      <c r="O172" s="48"/>
      <c r="P172" s="48"/>
    </row>
    <row r="173" spans="9:16" ht="12.75" customHeight="1" x14ac:dyDescent="0.25">
      <c r="I173" s="101"/>
      <c r="J173" s="101"/>
      <c r="K173" s="101"/>
      <c r="L173" s="101"/>
      <c r="M173" s="48"/>
      <c r="N173" s="48"/>
      <c r="O173" s="48"/>
      <c r="P173" s="48"/>
    </row>
    <row r="174" spans="9:16" ht="12.75" customHeight="1" x14ac:dyDescent="0.25">
      <c r="I174" s="101"/>
      <c r="J174" s="101"/>
      <c r="K174" s="101"/>
      <c r="L174" s="101"/>
      <c r="M174" s="48"/>
      <c r="N174" s="48"/>
      <c r="O174" s="48"/>
      <c r="P174" s="48"/>
    </row>
    <row r="175" spans="9:16" ht="12.75" customHeight="1" x14ac:dyDescent="0.25">
      <c r="I175" s="101"/>
      <c r="J175" s="101"/>
      <c r="K175" s="101"/>
      <c r="L175" s="101"/>
      <c r="M175" s="48"/>
      <c r="N175" s="48"/>
      <c r="O175" s="48"/>
      <c r="P175" s="48"/>
    </row>
    <row r="176" spans="9:16" ht="12.75" customHeight="1" x14ac:dyDescent="0.25">
      <c r="I176" s="101"/>
      <c r="J176" s="101"/>
      <c r="K176" s="101"/>
      <c r="L176" s="101"/>
      <c r="M176" s="48"/>
      <c r="N176" s="48"/>
      <c r="O176" s="48"/>
      <c r="P176" s="48"/>
    </row>
    <row r="177" spans="9:16" ht="12.75" customHeight="1" x14ac:dyDescent="0.25">
      <c r="I177" s="101"/>
      <c r="J177" s="101"/>
      <c r="K177" s="101"/>
      <c r="L177" s="101"/>
      <c r="M177" s="48"/>
      <c r="N177" s="48"/>
      <c r="O177" s="48"/>
      <c r="P177" s="48"/>
    </row>
    <row r="178" spans="9:16" ht="12.75" customHeight="1" x14ac:dyDescent="0.25">
      <c r="I178" s="101"/>
      <c r="J178" s="101"/>
      <c r="K178" s="101"/>
      <c r="L178" s="101"/>
      <c r="M178" s="48"/>
      <c r="N178" s="48"/>
      <c r="O178" s="48"/>
      <c r="P178" s="48"/>
    </row>
    <row r="179" spans="9:16" ht="12.75" customHeight="1" x14ac:dyDescent="0.25">
      <c r="I179" s="101"/>
      <c r="J179" s="101"/>
      <c r="K179" s="101"/>
      <c r="L179" s="101"/>
      <c r="M179" s="48"/>
      <c r="N179" s="48"/>
      <c r="O179" s="48"/>
      <c r="P179" s="48"/>
    </row>
    <row r="180" spans="9:16" ht="12.75" customHeight="1" x14ac:dyDescent="0.25">
      <c r="I180" s="101"/>
      <c r="J180" s="101"/>
      <c r="K180" s="101"/>
      <c r="L180" s="101"/>
      <c r="M180" s="48"/>
      <c r="N180" s="48"/>
      <c r="O180" s="48"/>
      <c r="P180" s="48"/>
    </row>
    <row r="181" spans="9:16" ht="12.75" customHeight="1" x14ac:dyDescent="0.25">
      <c r="I181" s="101"/>
      <c r="J181" s="101"/>
      <c r="K181" s="101"/>
      <c r="L181" s="101"/>
      <c r="M181" s="48"/>
      <c r="N181" s="48"/>
      <c r="O181" s="48"/>
      <c r="P181" s="48"/>
    </row>
    <row r="182" spans="9:16" ht="12.75" customHeight="1" x14ac:dyDescent="0.25">
      <c r="I182" s="101"/>
      <c r="J182" s="101"/>
      <c r="K182" s="101"/>
      <c r="L182" s="101"/>
      <c r="M182" s="48"/>
      <c r="N182" s="48"/>
      <c r="O182" s="48"/>
      <c r="P182" s="48"/>
    </row>
    <row r="183" spans="9:16" ht="12.75" customHeight="1" x14ac:dyDescent="0.25">
      <c r="I183" s="101"/>
      <c r="J183" s="101"/>
      <c r="K183" s="101"/>
      <c r="L183" s="101"/>
      <c r="M183" s="48"/>
      <c r="N183" s="48"/>
      <c r="O183" s="48"/>
      <c r="P183" s="48"/>
    </row>
    <row r="184" spans="9:16" ht="12.75" customHeight="1" x14ac:dyDescent="0.25">
      <c r="I184" s="101"/>
      <c r="J184" s="101"/>
      <c r="K184" s="101"/>
      <c r="L184" s="101"/>
      <c r="M184" s="48"/>
      <c r="N184" s="48"/>
      <c r="O184" s="48"/>
      <c r="P184" s="48"/>
    </row>
    <row r="185" spans="9:16" ht="12.75" customHeight="1" x14ac:dyDescent="0.25">
      <c r="I185" s="101"/>
      <c r="J185" s="101"/>
      <c r="K185" s="101"/>
      <c r="L185" s="101"/>
      <c r="M185" s="48"/>
      <c r="N185" s="48"/>
      <c r="O185" s="48"/>
      <c r="P185" s="48"/>
    </row>
    <row r="186" spans="9:16" ht="12.75" customHeight="1" x14ac:dyDescent="0.25">
      <c r="I186" s="101"/>
      <c r="J186" s="101"/>
      <c r="K186" s="101"/>
      <c r="L186" s="101"/>
      <c r="M186" s="48"/>
      <c r="N186" s="48"/>
      <c r="O186" s="48"/>
      <c r="P186" s="48"/>
    </row>
    <row r="187" spans="9:16" ht="12.75" customHeight="1" x14ac:dyDescent="0.25">
      <c r="I187" s="101"/>
      <c r="J187" s="101"/>
      <c r="K187" s="101"/>
      <c r="L187" s="101"/>
      <c r="M187" s="48"/>
      <c r="N187" s="48"/>
      <c r="O187" s="48"/>
      <c r="P187" s="48"/>
    </row>
    <row r="188" spans="9:16" ht="12.75" customHeight="1" x14ac:dyDescent="0.25">
      <c r="I188" s="101"/>
      <c r="J188" s="101"/>
      <c r="K188" s="101"/>
      <c r="L188" s="101"/>
      <c r="M188" s="48"/>
      <c r="N188" s="48"/>
      <c r="O188" s="48"/>
      <c r="P188" s="48"/>
    </row>
    <row r="189" spans="9:16" ht="12.75" customHeight="1" x14ac:dyDescent="0.25">
      <c r="I189" s="101"/>
      <c r="J189" s="101"/>
      <c r="K189" s="101"/>
      <c r="L189" s="101"/>
      <c r="M189" s="48"/>
      <c r="N189" s="48"/>
      <c r="O189" s="48"/>
      <c r="P189" s="48"/>
    </row>
    <row r="190" spans="9:16" ht="12.75" customHeight="1" x14ac:dyDescent="0.25">
      <c r="I190" s="101"/>
      <c r="J190" s="101"/>
      <c r="K190" s="101"/>
      <c r="L190" s="101"/>
      <c r="M190" s="48"/>
      <c r="N190" s="48"/>
      <c r="O190" s="48"/>
      <c r="P190" s="48"/>
    </row>
    <row r="191" spans="9:16" ht="12.75" customHeight="1" x14ac:dyDescent="0.25">
      <c r="I191" s="101"/>
      <c r="J191" s="101"/>
      <c r="K191" s="101"/>
      <c r="L191" s="101"/>
      <c r="M191" s="48"/>
      <c r="N191" s="48"/>
      <c r="O191" s="48"/>
      <c r="P191" s="48"/>
    </row>
    <row r="192" spans="9:16" ht="12.75" customHeight="1" x14ac:dyDescent="0.25">
      <c r="I192" s="101"/>
      <c r="J192" s="101"/>
      <c r="K192" s="101"/>
      <c r="L192" s="101"/>
      <c r="M192" s="48"/>
      <c r="N192" s="48"/>
      <c r="O192" s="48"/>
      <c r="P192" s="48"/>
    </row>
    <row r="193" spans="9:16" ht="12.75" customHeight="1" x14ac:dyDescent="0.25">
      <c r="I193" s="101"/>
      <c r="J193" s="101"/>
      <c r="K193" s="101"/>
      <c r="L193" s="101"/>
      <c r="M193" s="48"/>
      <c r="N193" s="48"/>
      <c r="O193" s="48"/>
      <c r="P193" s="48"/>
    </row>
    <row r="194" spans="9:16" ht="12.75" customHeight="1" x14ac:dyDescent="0.25">
      <c r="I194" s="101"/>
      <c r="J194" s="101"/>
      <c r="K194" s="101"/>
      <c r="L194" s="101"/>
      <c r="M194" s="48"/>
      <c r="N194" s="48"/>
      <c r="O194" s="48"/>
      <c r="P194" s="48"/>
    </row>
    <row r="195" spans="9:16" ht="12.75" customHeight="1" x14ac:dyDescent="0.25">
      <c r="I195" s="101"/>
      <c r="J195" s="101"/>
      <c r="K195" s="101"/>
      <c r="L195" s="101"/>
      <c r="M195" s="48"/>
      <c r="N195" s="48"/>
      <c r="O195" s="48"/>
      <c r="P195" s="48"/>
    </row>
    <row r="196" spans="9:16" ht="12.75" customHeight="1" x14ac:dyDescent="0.25">
      <c r="I196" s="101"/>
      <c r="J196" s="101"/>
      <c r="K196" s="101"/>
      <c r="L196" s="101"/>
      <c r="M196" s="48"/>
      <c r="N196" s="48"/>
      <c r="O196" s="48"/>
      <c r="P196" s="48"/>
    </row>
    <row r="197" spans="9:16" ht="12.75" customHeight="1" x14ac:dyDescent="0.25">
      <c r="I197" s="101"/>
      <c r="J197" s="101"/>
      <c r="K197" s="101"/>
      <c r="L197" s="101"/>
      <c r="M197" s="48"/>
      <c r="N197" s="48"/>
      <c r="O197" s="48"/>
      <c r="P197" s="48"/>
    </row>
    <row r="198" spans="9:16" ht="12.75" customHeight="1" x14ac:dyDescent="0.25">
      <c r="I198" s="101"/>
      <c r="J198" s="101"/>
      <c r="K198" s="101"/>
      <c r="L198" s="101"/>
      <c r="M198" s="48"/>
      <c r="N198" s="48"/>
      <c r="O198" s="48"/>
      <c r="P198" s="48"/>
    </row>
    <row r="199" spans="9:16" ht="12.75" customHeight="1" x14ac:dyDescent="0.25">
      <c r="I199" s="101"/>
      <c r="J199" s="101"/>
      <c r="K199" s="101"/>
      <c r="L199" s="101"/>
      <c r="M199" s="48"/>
      <c r="N199" s="48"/>
      <c r="O199" s="48"/>
      <c r="P199" s="48"/>
    </row>
    <row r="200" spans="9:16" ht="12.75" customHeight="1" x14ac:dyDescent="0.25">
      <c r="I200" s="101"/>
      <c r="J200" s="101"/>
      <c r="K200" s="101"/>
      <c r="L200" s="101"/>
      <c r="M200" s="48"/>
      <c r="N200" s="48"/>
      <c r="O200" s="48"/>
      <c r="P200" s="48"/>
    </row>
    <row r="201" spans="9:16" ht="12.75" customHeight="1" x14ac:dyDescent="0.25">
      <c r="I201" s="101"/>
      <c r="J201" s="101"/>
      <c r="K201" s="101"/>
      <c r="L201" s="101"/>
      <c r="M201" s="48"/>
      <c r="N201" s="48"/>
      <c r="O201" s="48"/>
      <c r="P201" s="48"/>
    </row>
    <row r="202" spans="9:16" ht="12.75" customHeight="1" x14ac:dyDescent="0.25">
      <c r="I202" s="101"/>
      <c r="J202" s="101"/>
      <c r="K202" s="101"/>
      <c r="L202" s="101"/>
      <c r="M202" s="48"/>
      <c r="N202" s="48"/>
      <c r="O202" s="48"/>
      <c r="P202" s="48"/>
    </row>
    <row r="203" spans="9:16" ht="12.75" customHeight="1" x14ac:dyDescent="0.25">
      <c r="I203" s="101"/>
      <c r="J203" s="101"/>
      <c r="K203" s="101"/>
      <c r="L203" s="101"/>
      <c r="M203" s="48"/>
      <c r="N203" s="48"/>
      <c r="O203" s="48"/>
      <c r="P203" s="48"/>
    </row>
    <row r="204" spans="9:16" ht="12.75" customHeight="1" x14ac:dyDescent="0.25">
      <c r="I204" s="101"/>
      <c r="J204" s="101"/>
      <c r="K204" s="101"/>
      <c r="L204" s="101"/>
      <c r="M204" s="48"/>
      <c r="N204" s="48"/>
      <c r="O204" s="48"/>
      <c r="P204" s="48"/>
    </row>
    <row r="205" spans="9:16" ht="12.75" customHeight="1" x14ac:dyDescent="0.25">
      <c r="I205" s="101"/>
      <c r="J205" s="101"/>
      <c r="K205" s="101"/>
      <c r="L205" s="101"/>
      <c r="M205" s="48"/>
      <c r="N205" s="48"/>
      <c r="O205" s="48"/>
      <c r="P205" s="48"/>
    </row>
    <row r="206" spans="9:16" ht="12.75" customHeight="1" x14ac:dyDescent="0.25">
      <c r="I206" s="101"/>
      <c r="J206" s="101"/>
      <c r="K206" s="101"/>
      <c r="L206" s="101"/>
      <c r="M206" s="48"/>
      <c r="N206" s="48"/>
      <c r="O206" s="48"/>
      <c r="P206" s="48"/>
    </row>
    <row r="207" spans="9:16" ht="12.75" customHeight="1" x14ac:dyDescent="0.25">
      <c r="I207" s="101"/>
      <c r="J207" s="101"/>
      <c r="K207" s="101"/>
      <c r="L207" s="101"/>
      <c r="M207" s="48"/>
      <c r="N207" s="48"/>
      <c r="O207" s="48"/>
      <c r="P207" s="48"/>
    </row>
    <row r="208" spans="9:16" ht="12.75" customHeight="1" x14ac:dyDescent="0.25">
      <c r="I208" s="101"/>
      <c r="J208" s="101"/>
      <c r="K208" s="101"/>
      <c r="L208" s="101"/>
      <c r="M208" s="48"/>
      <c r="N208" s="48"/>
      <c r="O208" s="48"/>
      <c r="P208" s="48"/>
    </row>
    <row r="209" spans="9:16" ht="12.75" customHeight="1" x14ac:dyDescent="0.25">
      <c r="I209" s="101"/>
      <c r="J209" s="101"/>
      <c r="K209" s="101"/>
      <c r="L209" s="101"/>
      <c r="M209" s="48"/>
      <c r="N209" s="48"/>
      <c r="O209" s="48"/>
      <c r="P209" s="48"/>
    </row>
    <row r="210" spans="9:16" ht="12.75" customHeight="1" x14ac:dyDescent="0.25">
      <c r="I210" s="101"/>
      <c r="J210" s="101"/>
      <c r="K210" s="101"/>
      <c r="L210" s="101"/>
      <c r="M210" s="48"/>
      <c r="N210" s="48"/>
      <c r="O210" s="48"/>
      <c r="P210" s="48"/>
    </row>
    <row r="211" spans="9:16" ht="12.75" customHeight="1" x14ac:dyDescent="0.25">
      <c r="I211" s="101"/>
      <c r="J211" s="101"/>
      <c r="K211" s="101"/>
      <c r="L211" s="101"/>
      <c r="M211" s="48"/>
      <c r="N211" s="48"/>
      <c r="O211" s="48"/>
      <c r="P211" s="48"/>
    </row>
    <row r="212" spans="9:16" ht="12.75" customHeight="1" x14ac:dyDescent="0.25">
      <c r="I212" s="101"/>
      <c r="J212" s="101"/>
      <c r="K212" s="101"/>
      <c r="L212" s="101"/>
      <c r="M212" s="48"/>
      <c r="N212" s="48"/>
      <c r="O212" s="48"/>
      <c r="P212" s="48"/>
    </row>
    <row r="213" spans="9:16" ht="12.75" customHeight="1" x14ac:dyDescent="0.25">
      <c r="I213" s="101"/>
      <c r="J213" s="101"/>
      <c r="K213" s="101"/>
      <c r="L213" s="101"/>
      <c r="M213" s="48"/>
      <c r="N213" s="48"/>
      <c r="O213" s="48"/>
      <c r="P213" s="48"/>
    </row>
    <row r="214" spans="9:16" ht="12.75" customHeight="1" x14ac:dyDescent="0.25">
      <c r="I214" s="101"/>
      <c r="J214" s="101"/>
      <c r="K214" s="101"/>
      <c r="L214" s="101"/>
      <c r="M214" s="48"/>
      <c r="N214" s="48"/>
      <c r="O214" s="48"/>
      <c r="P214" s="48"/>
    </row>
    <row r="215" spans="9:16" ht="12.75" customHeight="1" x14ac:dyDescent="0.25">
      <c r="I215" s="101"/>
      <c r="J215" s="101"/>
      <c r="K215" s="101"/>
      <c r="L215" s="101"/>
      <c r="M215" s="48"/>
      <c r="N215" s="48"/>
      <c r="O215" s="48"/>
      <c r="P215" s="48"/>
    </row>
    <row r="216" spans="9:16" ht="12.75" customHeight="1" x14ac:dyDescent="0.25">
      <c r="I216" s="101"/>
      <c r="J216" s="101"/>
      <c r="K216" s="101"/>
      <c r="L216" s="101"/>
      <c r="M216" s="48"/>
      <c r="N216" s="48"/>
      <c r="O216" s="48"/>
      <c r="P216" s="48"/>
    </row>
    <row r="217" spans="9:16" ht="12.75" customHeight="1" x14ac:dyDescent="0.25">
      <c r="I217" s="101"/>
      <c r="J217" s="101"/>
      <c r="K217" s="101"/>
      <c r="L217" s="101"/>
      <c r="M217" s="48"/>
      <c r="N217" s="48"/>
      <c r="O217" s="48"/>
      <c r="P217" s="48"/>
    </row>
    <row r="218" spans="9:16" ht="12.75" customHeight="1" x14ac:dyDescent="0.25">
      <c r="I218" s="101"/>
      <c r="J218" s="101"/>
      <c r="K218" s="101"/>
      <c r="L218" s="101"/>
      <c r="M218" s="48"/>
      <c r="N218" s="48"/>
      <c r="O218" s="48"/>
      <c r="P218" s="48"/>
    </row>
    <row r="219" spans="9:16" ht="12.75" customHeight="1" x14ac:dyDescent="0.25">
      <c r="I219" s="101"/>
      <c r="J219" s="101"/>
      <c r="K219" s="101"/>
      <c r="L219" s="101"/>
      <c r="M219" s="48"/>
      <c r="N219" s="48"/>
      <c r="O219" s="48"/>
      <c r="P219" s="48"/>
    </row>
    <row r="220" spans="9:16" ht="12.75" customHeight="1" x14ac:dyDescent="0.25">
      <c r="I220" s="101"/>
      <c r="J220" s="101"/>
      <c r="K220" s="101"/>
      <c r="L220" s="101"/>
      <c r="M220" s="48"/>
      <c r="N220" s="48"/>
      <c r="O220" s="48"/>
      <c r="P220" s="48"/>
    </row>
    <row r="221" spans="9:16" ht="12.75" customHeight="1" x14ac:dyDescent="0.25">
      <c r="I221" s="101"/>
      <c r="J221" s="101"/>
      <c r="K221" s="101"/>
      <c r="L221" s="101"/>
      <c r="M221" s="48"/>
      <c r="N221" s="48"/>
      <c r="O221" s="48"/>
      <c r="P221" s="48"/>
    </row>
    <row r="222" spans="9:16" ht="12.75" customHeight="1" x14ac:dyDescent="0.25">
      <c r="I222" s="101"/>
      <c r="J222" s="101"/>
      <c r="K222" s="101"/>
      <c r="L222" s="101"/>
      <c r="M222" s="48"/>
      <c r="N222" s="48"/>
      <c r="O222" s="48"/>
      <c r="P222" s="48"/>
    </row>
    <row r="223" spans="9:16" ht="12.75" customHeight="1" x14ac:dyDescent="0.25">
      <c r="I223" s="101"/>
      <c r="J223" s="101"/>
      <c r="K223" s="101"/>
      <c r="L223" s="101"/>
      <c r="M223" s="48"/>
      <c r="N223" s="48"/>
      <c r="O223" s="48"/>
      <c r="P223" s="48"/>
    </row>
    <row r="224" spans="9:16" ht="12.75" customHeight="1" x14ac:dyDescent="0.25">
      <c r="I224" s="101"/>
      <c r="J224" s="101"/>
      <c r="K224" s="101"/>
      <c r="L224" s="101"/>
      <c r="M224" s="48"/>
      <c r="N224" s="48"/>
      <c r="O224" s="48"/>
      <c r="P224" s="48"/>
    </row>
    <row r="225" spans="9:16" ht="12.75" customHeight="1" x14ac:dyDescent="0.25">
      <c r="I225" s="101"/>
      <c r="J225" s="101"/>
      <c r="K225" s="101"/>
      <c r="L225" s="101"/>
      <c r="M225" s="48"/>
      <c r="N225" s="48"/>
      <c r="O225" s="48"/>
      <c r="P225" s="48"/>
    </row>
    <row r="226" spans="9:16" ht="12.75" customHeight="1" x14ac:dyDescent="0.25">
      <c r="I226" s="101"/>
      <c r="J226" s="101"/>
      <c r="K226" s="101"/>
      <c r="L226" s="101"/>
      <c r="M226" s="48"/>
      <c r="N226" s="48"/>
      <c r="O226" s="48"/>
      <c r="P226" s="48"/>
    </row>
    <row r="227" spans="9:16" ht="12.75" customHeight="1" x14ac:dyDescent="0.25">
      <c r="I227" s="101"/>
      <c r="J227" s="101"/>
      <c r="K227" s="101"/>
      <c r="L227" s="101"/>
      <c r="M227" s="48"/>
      <c r="N227" s="48"/>
      <c r="O227" s="48"/>
      <c r="P227" s="48"/>
    </row>
    <row r="228" spans="9:16" ht="12.75" customHeight="1" x14ac:dyDescent="0.25">
      <c r="I228" s="101"/>
      <c r="J228" s="101"/>
      <c r="K228" s="101"/>
      <c r="L228" s="101"/>
      <c r="M228" s="48"/>
      <c r="N228" s="48"/>
      <c r="O228" s="48"/>
      <c r="P228" s="48"/>
    </row>
    <row r="229" spans="9:16" ht="12.75" customHeight="1" x14ac:dyDescent="0.25">
      <c r="I229" s="101"/>
      <c r="J229" s="101"/>
      <c r="K229" s="101"/>
      <c r="L229" s="101"/>
      <c r="M229" s="48"/>
      <c r="N229" s="48"/>
      <c r="O229" s="48"/>
      <c r="P229" s="48"/>
    </row>
    <row r="230" spans="9:16" ht="12.75" customHeight="1" x14ac:dyDescent="0.25">
      <c r="I230" s="101"/>
      <c r="J230" s="101"/>
      <c r="K230" s="101"/>
      <c r="L230" s="101"/>
      <c r="M230" s="48"/>
      <c r="N230" s="48"/>
      <c r="O230" s="48"/>
      <c r="P230" s="48"/>
    </row>
    <row r="231" spans="9:16" ht="12.75" customHeight="1" x14ac:dyDescent="0.25">
      <c r="I231" s="101"/>
      <c r="J231" s="101"/>
      <c r="K231" s="101"/>
      <c r="L231" s="101"/>
      <c r="M231" s="48"/>
      <c r="N231" s="48"/>
      <c r="O231" s="48"/>
      <c r="P231" s="48"/>
    </row>
    <row r="232" spans="9:16" ht="12.75" customHeight="1" x14ac:dyDescent="0.25">
      <c r="I232" s="101"/>
      <c r="J232" s="101"/>
      <c r="K232" s="101"/>
      <c r="L232" s="101"/>
      <c r="M232" s="48"/>
      <c r="N232" s="48"/>
      <c r="O232" s="48"/>
      <c r="P232" s="48"/>
    </row>
    <row r="233" spans="9:16" ht="12.75" customHeight="1" x14ac:dyDescent="0.25">
      <c r="I233" s="101"/>
      <c r="J233" s="101"/>
      <c r="K233" s="101"/>
      <c r="L233" s="101"/>
      <c r="M233" s="48"/>
      <c r="N233" s="48"/>
      <c r="O233" s="48"/>
      <c r="P233" s="48"/>
    </row>
    <row r="234" spans="9:16" ht="12.75" customHeight="1" x14ac:dyDescent="0.25">
      <c r="I234" s="101"/>
      <c r="J234" s="101"/>
      <c r="K234" s="101"/>
      <c r="L234" s="101"/>
      <c r="M234" s="48"/>
      <c r="N234" s="48"/>
      <c r="O234" s="48"/>
      <c r="P234" s="48"/>
    </row>
    <row r="235" spans="9:16" ht="12.75" customHeight="1" x14ac:dyDescent="0.25">
      <c r="I235" s="101"/>
      <c r="J235" s="101"/>
      <c r="K235" s="101"/>
      <c r="L235" s="101"/>
      <c r="M235" s="48"/>
      <c r="N235" s="48"/>
      <c r="O235" s="48"/>
      <c r="P235" s="48"/>
    </row>
    <row r="236" spans="9:16" ht="12.75" customHeight="1" x14ac:dyDescent="0.25">
      <c r="I236" s="101"/>
      <c r="J236" s="101"/>
      <c r="K236" s="101"/>
      <c r="L236" s="101"/>
      <c r="M236" s="48"/>
      <c r="N236" s="48"/>
      <c r="O236" s="48"/>
      <c r="P236" s="48"/>
    </row>
    <row r="237" spans="9:16" ht="12.75" customHeight="1" x14ac:dyDescent="0.25">
      <c r="I237" s="101"/>
      <c r="J237" s="101"/>
      <c r="K237" s="101"/>
      <c r="L237" s="101"/>
      <c r="M237" s="48"/>
      <c r="N237" s="48"/>
      <c r="O237" s="48"/>
      <c r="P237" s="48"/>
    </row>
    <row r="238" spans="9:16" ht="12.75" customHeight="1" x14ac:dyDescent="0.25">
      <c r="I238" s="101"/>
      <c r="J238" s="101"/>
      <c r="K238" s="101"/>
      <c r="L238" s="101"/>
      <c r="M238" s="48"/>
      <c r="N238" s="48"/>
      <c r="O238" s="48"/>
      <c r="P238" s="48"/>
    </row>
    <row r="239" spans="9:16" ht="12.75" customHeight="1" x14ac:dyDescent="0.25">
      <c r="I239" s="101"/>
      <c r="J239" s="101"/>
      <c r="K239" s="101"/>
      <c r="L239" s="101"/>
      <c r="M239" s="48"/>
      <c r="N239" s="48"/>
      <c r="O239" s="48"/>
      <c r="P239" s="48"/>
    </row>
    <row r="240" spans="9:16" ht="12.75" customHeight="1" x14ac:dyDescent="0.25">
      <c r="I240" s="101"/>
      <c r="J240" s="101"/>
      <c r="K240" s="101"/>
      <c r="L240" s="101"/>
      <c r="M240" s="48"/>
      <c r="N240" s="48"/>
      <c r="O240" s="48"/>
      <c r="P240" s="48"/>
    </row>
    <row r="241" spans="9:16" ht="12.75" customHeight="1" x14ac:dyDescent="0.25">
      <c r="I241" s="101"/>
      <c r="J241" s="101"/>
      <c r="K241" s="101"/>
      <c r="L241" s="101"/>
      <c r="M241" s="48"/>
      <c r="N241" s="48"/>
      <c r="O241" s="48"/>
      <c r="P241" s="48"/>
    </row>
    <row r="242" spans="9:16" ht="12.75" customHeight="1" x14ac:dyDescent="0.25">
      <c r="I242" s="101"/>
      <c r="J242" s="101"/>
      <c r="K242" s="101"/>
      <c r="L242" s="101"/>
      <c r="M242" s="48"/>
      <c r="N242" s="48"/>
      <c r="O242" s="48"/>
      <c r="P242" s="48"/>
    </row>
    <row r="243" spans="9:16" ht="12.75" customHeight="1" x14ac:dyDescent="0.25">
      <c r="I243" s="101"/>
      <c r="J243" s="101"/>
      <c r="K243" s="101"/>
      <c r="L243" s="101"/>
      <c r="M243" s="48"/>
      <c r="N243" s="48"/>
      <c r="O243" s="48"/>
      <c r="P243" s="48"/>
    </row>
    <row r="244" spans="9:16" ht="12.75" customHeight="1" x14ac:dyDescent="0.25">
      <c r="I244" s="101"/>
      <c r="J244" s="101"/>
      <c r="K244" s="101"/>
      <c r="L244" s="101"/>
      <c r="M244" s="48"/>
      <c r="N244" s="48"/>
      <c r="O244" s="48"/>
      <c r="P244" s="48"/>
    </row>
    <row r="245" spans="9:16" ht="12.75" customHeight="1" x14ac:dyDescent="0.25">
      <c r="I245" s="101"/>
      <c r="J245" s="101"/>
      <c r="K245" s="101"/>
      <c r="L245" s="101"/>
      <c r="M245" s="48"/>
      <c r="N245" s="48"/>
      <c r="O245" s="48"/>
      <c r="P245" s="48"/>
    </row>
    <row r="246" spans="9:16" ht="12.75" customHeight="1" x14ac:dyDescent="0.25">
      <c r="I246" s="101"/>
      <c r="J246" s="101"/>
      <c r="K246" s="101"/>
      <c r="L246" s="101"/>
      <c r="M246" s="48"/>
      <c r="N246" s="48"/>
      <c r="O246" s="48"/>
      <c r="P246" s="48"/>
    </row>
    <row r="247" spans="9:16" ht="12.75" customHeight="1" x14ac:dyDescent="0.25">
      <c r="I247" s="101"/>
      <c r="J247" s="101"/>
      <c r="K247" s="101"/>
      <c r="L247" s="101"/>
      <c r="M247" s="48"/>
      <c r="N247" s="48"/>
      <c r="O247" s="48"/>
      <c r="P247" s="48"/>
    </row>
    <row r="248" spans="9:16" ht="12.75" customHeight="1" x14ac:dyDescent="0.25">
      <c r="I248" s="101"/>
      <c r="J248" s="101"/>
      <c r="K248" s="101"/>
      <c r="L248" s="101"/>
      <c r="M248" s="48"/>
      <c r="N248" s="48"/>
      <c r="O248" s="48"/>
      <c r="P248" s="48"/>
    </row>
    <row r="249" spans="9:16" ht="12.75" customHeight="1" x14ac:dyDescent="0.25">
      <c r="I249" s="101"/>
      <c r="J249" s="101"/>
      <c r="K249" s="101"/>
      <c r="L249" s="101"/>
      <c r="M249" s="48"/>
      <c r="N249" s="48"/>
      <c r="O249" s="48"/>
      <c r="P249" s="48"/>
    </row>
    <row r="250" spans="9:16" ht="12.75" customHeight="1" x14ac:dyDescent="0.2"/>
    <row r="251" spans="9:16" ht="12.75" customHeight="1" x14ac:dyDescent="0.2"/>
    <row r="252" spans="9:16" ht="12.75" customHeight="1" x14ac:dyDescent="0.2"/>
    <row r="253" spans="9:16" ht="12.75" customHeight="1" x14ac:dyDescent="0.2"/>
    <row r="254" spans="9:16" ht="12.75" customHeight="1" x14ac:dyDescent="0.2"/>
    <row r="255" spans="9:16" ht="12.75" customHeight="1" x14ac:dyDescent="0.2"/>
    <row r="256" spans="9:1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baseColWidth="10" defaultColWidth="14.42578125" defaultRowHeight="15" customHeight="1" x14ac:dyDescent="0.2"/>
  <cols>
    <col min="1" max="6" width="14.42578125" customWidth="1"/>
  </cols>
  <sheetData>
    <row r="1" spans="1:13" ht="12.75" customHeight="1" x14ac:dyDescent="0.2">
      <c r="A1" s="1"/>
      <c r="B1" s="1"/>
      <c r="C1" s="1"/>
      <c r="D1" s="1"/>
      <c r="E1" s="1"/>
      <c r="F1" s="1"/>
      <c r="G1" s="1"/>
      <c r="H1" s="1"/>
      <c r="I1" s="1"/>
      <c r="J1" s="1"/>
      <c r="K1" s="1"/>
      <c r="L1" s="1"/>
      <c r="M1" s="1"/>
    </row>
    <row r="2" spans="1:13" ht="12.75" customHeight="1" x14ac:dyDescent="0.2">
      <c r="A2" s="1"/>
      <c r="B2" s="1"/>
      <c r="C2" s="1"/>
      <c r="D2" s="1"/>
      <c r="E2" s="1"/>
      <c r="F2" s="1"/>
      <c r="G2" s="1"/>
      <c r="H2" s="1"/>
      <c r="I2" s="1"/>
      <c r="J2" s="1"/>
      <c r="K2" s="1"/>
      <c r="L2" s="1"/>
      <c r="M2" s="1"/>
    </row>
    <row r="3" spans="1:13" ht="12.75" customHeight="1" x14ac:dyDescent="0.2">
      <c r="A3" s="1"/>
      <c r="B3" s="1"/>
      <c r="C3" s="1"/>
      <c r="D3" s="1"/>
      <c r="E3" s="1"/>
      <c r="F3" s="1"/>
      <c r="G3" s="1"/>
      <c r="H3" s="1"/>
      <c r="I3" s="1"/>
      <c r="J3" s="1"/>
      <c r="K3" s="1"/>
      <c r="L3" s="1"/>
      <c r="M3" s="1"/>
    </row>
    <row r="4" spans="1:13" ht="12.75" customHeight="1" x14ac:dyDescent="0.2">
      <c r="A4" s="1"/>
      <c r="B4" s="1"/>
      <c r="C4" s="1"/>
      <c r="D4" s="1"/>
      <c r="E4" s="1"/>
      <c r="F4" s="1"/>
      <c r="G4" s="1"/>
      <c r="H4" s="1"/>
      <c r="I4" s="1"/>
      <c r="J4" s="1"/>
      <c r="K4" s="1"/>
      <c r="L4" s="1"/>
      <c r="M4" s="1"/>
    </row>
    <row r="5" spans="1:13" ht="12.75" customHeight="1" x14ac:dyDescent="0.2">
      <c r="A5" s="1"/>
      <c r="B5" s="1"/>
      <c r="C5" s="1"/>
      <c r="D5" s="1"/>
      <c r="E5" s="1"/>
      <c r="F5" s="1"/>
      <c r="G5" s="1"/>
      <c r="H5" s="1"/>
      <c r="I5" s="1"/>
      <c r="J5" s="1"/>
      <c r="K5" s="1"/>
      <c r="L5" s="1"/>
      <c r="M5" s="1"/>
    </row>
    <row r="6" spans="1:13" ht="12.75" customHeight="1" x14ac:dyDescent="0.2">
      <c r="A6" s="1"/>
      <c r="B6" s="1"/>
      <c r="C6" s="1"/>
      <c r="D6" s="1"/>
      <c r="E6" s="1"/>
      <c r="F6" s="1"/>
      <c r="G6" s="1"/>
      <c r="H6" s="1"/>
      <c r="I6" s="1"/>
      <c r="J6" s="1"/>
      <c r="K6" s="1"/>
      <c r="L6" s="1"/>
      <c r="M6" s="1"/>
    </row>
    <row r="7" spans="1:13" ht="12.75" customHeight="1" x14ac:dyDescent="0.2">
      <c r="A7" s="1"/>
      <c r="B7" s="1"/>
      <c r="C7" s="1"/>
      <c r="D7" s="1"/>
      <c r="E7" s="1"/>
      <c r="F7" s="1"/>
      <c r="G7" s="1"/>
      <c r="H7" s="1"/>
      <c r="I7" s="1"/>
      <c r="J7" s="1"/>
      <c r="K7" s="1"/>
      <c r="L7" s="1"/>
      <c r="M7" s="1"/>
    </row>
    <row r="8" spans="1:13" ht="12.75" customHeight="1" x14ac:dyDescent="0.2">
      <c r="A8" s="1"/>
      <c r="B8" s="1"/>
      <c r="C8" s="1"/>
      <c r="D8" s="1"/>
      <c r="E8" s="1"/>
      <c r="F8" s="1"/>
      <c r="G8" s="1"/>
      <c r="H8" s="1"/>
      <c r="I8" s="1"/>
      <c r="J8" s="1"/>
      <c r="K8" s="1"/>
      <c r="L8" s="1"/>
      <c r="M8" s="1"/>
    </row>
    <row r="9" spans="1:13" ht="12.75" customHeight="1" x14ac:dyDescent="0.2">
      <c r="A9" s="1"/>
      <c r="B9" s="1"/>
      <c r="C9" s="1"/>
      <c r="D9" s="1"/>
      <c r="E9" s="1"/>
      <c r="F9" s="1"/>
      <c r="G9" s="1"/>
      <c r="H9" s="1"/>
      <c r="I9" s="1"/>
      <c r="J9" s="1"/>
      <c r="K9" s="1"/>
      <c r="L9" s="1"/>
      <c r="M9" s="1"/>
    </row>
    <row r="10" spans="1:13" ht="12.75" customHeight="1" x14ac:dyDescent="0.2">
      <c r="A10" s="1"/>
      <c r="B10" s="1"/>
      <c r="C10" s="1"/>
      <c r="D10" s="1"/>
      <c r="E10" s="1"/>
      <c r="F10" s="1"/>
      <c r="G10" s="1"/>
      <c r="H10" s="1"/>
      <c r="I10" s="1"/>
      <c r="J10" s="1"/>
      <c r="K10" s="1"/>
      <c r="L10" s="1"/>
      <c r="M10" s="1"/>
    </row>
    <row r="11" spans="1:13" ht="12.75" customHeight="1" x14ac:dyDescent="0.2">
      <c r="A11" s="1"/>
      <c r="B11" s="1"/>
      <c r="C11" s="1"/>
      <c r="D11" s="1"/>
      <c r="E11" s="1"/>
      <c r="F11" s="1"/>
      <c r="G11" s="1"/>
      <c r="H11" s="1"/>
      <c r="I11" s="1"/>
      <c r="J11" s="1"/>
      <c r="K11" s="1"/>
      <c r="L11" s="1"/>
      <c r="M11" s="1"/>
    </row>
    <row r="12" spans="1:13" ht="12.75" customHeight="1" x14ac:dyDescent="0.2">
      <c r="A12" s="1"/>
      <c r="B12" s="1"/>
      <c r="C12" s="1"/>
      <c r="D12" s="1"/>
      <c r="E12" s="1"/>
      <c r="F12" s="1"/>
      <c r="G12" s="1"/>
      <c r="H12" s="1"/>
      <c r="I12" s="1"/>
      <c r="J12" s="1"/>
      <c r="K12" s="1"/>
      <c r="L12" s="1"/>
      <c r="M12" s="1"/>
    </row>
    <row r="13" spans="1:13" ht="12.75" customHeight="1" x14ac:dyDescent="0.2">
      <c r="A13" s="1"/>
      <c r="B13" s="1"/>
      <c r="C13" s="1"/>
      <c r="D13" s="1"/>
      <c r="E13" s="1"/>
      <c r="F13" s="1"/>
      <c r="G13" s="1"/>
      <c r="H13" s="1"/>
      <c r="I13" s="1"/>
      <c r="J13" s="1"/>
      <c r="K13" s="1"/>
      <c r="L13" s="1"/>
      <c r="M13" s="1"/>
    </row>
    <row r="14" spans="1:13" ht="12.75" customHeight="1" x14ac:dyDescent="0.2">
      <c r="A14" s="1"/>
      <c r="B14" s="1"/>
      <c r="C14" s="1"/>
      <c r="D14" s="1"/>
      <c r="E14" s="1"/>
      <c r="F14" s="1"/>
      <c r="G14" s="1"/>
      <c r="H14" s="1"/>
      <c r="I14" s="1"/>
      <c r="J14" s="1"/>
      <c r="K14" s="1"/>
      <c r="L14" s="1"/>
      <c r="M14" s="1"/>
    </row>
    <row r="15" spans="1:13" ht="12.75" customHeight="1" x14ac:dyDescent="0.2">
      <c r="A15" s="1"/>
      <c r="B15" s="1"/>
      <c r="C15" s="1"/>
      <c r="D15" s="1"/>
      <c r="E15" s="1"/>
      <c r="F15" s="1"/>
      <c r="G15" s="1"/>
      <c r="H15" s="1"/>
      <c r="I15" s="1"/>
      <c r="J15" s="1"/>
      <c r="K15" s="1"/>
      <c r="L15" s="1"/>
      <c r="M15" s="1"/>
    </row>
    <row r="16" spans="1:13" ht="12.75" customHeight="1" x14ac:dyDescent="0.2">
      <c r="A16" s="1"/>
      <c r="B16" s="1"/>
      <c r="C16" s="1"/>
      <c r="D16" s="1"/>
      <c r="E16" s="1"/>
      <c r="F16" s="1"/>
      <c r="G16" s="1"/>
      <c r="H16" s="1"/>
      <c r="I16" s="1"/>
      <c r="J16" s="1"/>
      <c r="K16" s="1"/>
      <c r="L16" s="1"/>
      <c r="M16" s="1"/>
    </row>
    <row r="17" spans="1:13" ht="12.75" customHeight="1" x14ac:dyDescent="0.2">
      <c r="A17" s="1"/>
      <c r="B17" s="1"/>
      <c r="C17" s="1"/>
      <c r="D17" s="1"/>
      <c r="E17" s="1"/>
      <c r="F17" s="1"/>
      <c r="G17" s="1"/>
      <c r="H17" s="1"/>
      <c r="I17" s="1"/>
      <c r="J17" s="1"/>
      <c r="K17" s="1"/>
      <c r="L17" s="1"/>
      <c r="M17" s="1"/>
    </row>
    <row r="18" spans="1:13" ht="12.75" customHeight="1" x14ac:dyDescent="0.2">
      <c r="A18" s="1"/>
      <c r="B18" s="1"/>
      <c r="C18" s="1"/>
      <c r="D18" s="1"/>
      <c r="E18" s="1"/>
      <c r="F18" s="1"/>
      <c r="G18" s="1"/>
      <c r="H18" s="1"/>
      <c r="I18" s="1"/>
      <c r="J18" s="1"/>
      <c r="K18" s="1"/>
      <c r="L18" s="1"/>
      <c r="M18" s="1"/>
    </row>
    <row r="19" spans="1:13" ht="12.75" customHeight="1" x14ac:dyDescent="0.2">
      <c r="A19" s="1"/>
      <c r="B19" s="1"/>
      <c r="C19" s="1"/>
      <c r="D19" s="1"/>
      <c r="E19" s="1"/>
      <c r="F19" s="1"/>
      <c r="G19" s="1"/>
      <c r="H19" s="1"/>
      <c r="I19" s="1"/>
      <c r="J19" s="1"/>
      <c r="K19" s="1"/>
      <c r="L19" s="1"/>
      <c r="M19" s="1"/>
    </row>
    <row r="20" spans="1:13" ht="12.75" customHeight="1" x14ac:dyDescent="0.2">
      <c r="A20" s="1"/>
      <c r="B20" s="1"/>
      <c r="C20" s="1"/>
      <c r="D20" s="1"/>
      <c r="E20" s="1"/>
      <c r="F20" s="1"/>
      <c r="G20" s="1"/>
      <c r="H20" s="1"/>
      <c r="I20" s="1"/>
      <c r="J20" s="1"/>
      <c r="K20" s="1"/>
      <c r="L20" s="1"/>
      <c r="M20" s="1"/>
    </row>
    <row r="21" spans="1:13" ht="12.75" customHeight="1" x14ac:dyDescent="0.2">
      <c r="A21" s="1"/>
      <c r="B21" s="1"/>
      <c r="C21" s="1"/>
      <c r="D21" s="1"/>
      <c r="E21" s="1"/>
      <c r="F21" s="1"/>
      <c r="G21" s="1"/>
      <c r="H21" s="1"/>
      <c r="I21" s="1"/>
      <c r="J21" s="1"/>
      <c r="K21" s="1"/>
      <c r="L21" s="1"/>
      <c r="M21" s="1"/>
    </row>
    <row r="22" spans="1:13" ht="12.75" customHeight="1" x14ac:dyDescent="0.2">
      <c r="A22" s="1"/>
      <c r="B22" s="1"/>
      <c r="C22" s="1"/>
      <c r="D22" s="1"/>
      <c r="E22" s="1"/>
      <c r="F22" s="1"/>
      <c r="G22" s="1"/>
      <c r="H22" s="1"/>
      <c r="I22" s="1"/>
      <c r="J22" s="1"/>
      <c r="K22" s="1"/>
      <c r="L22" s="1"/>
      <c r="M22" s="1"/>
    </row>
    <row r="23" spans="1:13" ht="12.75" customHeight="1" x14ac:dyDescent="0.2">
      <c r="A23" s="1"/>
      <c r="B23" s="1"/>
      <c r="C23" s="1"/>
      <c r="D23" s="1"/>
      <c r="E23" s="1"/>
      <c r="F23" s="1"/>
      <c r="G23" s="1"/>
      <c r="H23" s="1"/>
      <c r="I23" s="1"/>
      <c r="J23" s="1"/>
      <c r="K23" s="1"/>
      <c r="L23" s="1"/>
      <c r="M23" s="1"/>
    </row>
    <row r="24" spans="1:13" ht="12.75" customHeight="1" x14ac:dyDescent="0.2">
      <c r="A24" s="1"/>
      <c r="B24" s="1"/>
      <c r="C24" s="1"/>
      <c r="D24" s="1"/>
      <c r="E24" s="1"/>
      <c r="F24" s="1"/>
      <c r="G24" s="1"/>
      <c r="H24" s="1"/>
      <c r="I24" s="1"/>
      <c r="J24" s="1"/>
      <c r="K24" s="1"/>
      <c r="L24" s="1"/>
      <c r="M24" s="1"/>
    </row>
    <row r="25" spans="1:13" ht="12.75" customHeight="1" x14ac:dyDescent="0.2">
      <c r="A25" s="1"/>
      <c r="B25" s="1"/>
      <c r="C25" s="1"/>
      <c r="D25" s="1"/>
      <c r="E25" s="1"/>
      <c r="F25" s="1"/>
      <c r="G25" s="1"/>
      <c r="H25" s="1"/>
      <c r="I25" s="1"/>
      <c r="J25" s="1"/>
      <c r="K25" s="1"/>
      <c r="L25" s="1"/>
      <c r="M25" s="1"/>
    </row>
    <row r="26" spans="1:13" ht="12.75" customHeight="1" x14ac:dyDescent="0.2">
      <c r="A26" s="1"/>
      <c r="B26" s="1"/>
      <c r="C26" s="1"/>
      <c r="D26" s="1"/>
      <c r="E26" s="1"/>
      <c r="F26" s="1"/>
      <c r="G26" s="1"/>
      <c r="H26" s="1"/>
      <c r="I26" s="1"/>
      <c r="J26" s="1"/>
      <c r="K26" s="1"/>
      <c r="L26" s="1"/>
      <c r="M26" s="1"/>
    </row>
    <row r="27" spans="1:13" ht="12.75" customHeight="1" x14ac:dyDescent="0.2">
      <c r="A27" s="1"/>
      <c r="B27" s="1"/>
      <c r="C27" s="1"/>
      <c r="D27" s="1"/>
      <c r="E27" s="1"/>
      <c r="F27" s="1"/>
      <c r="G27" s="1"/>
      <c r="H27" s="1"/>
      <c r="I27" s="1"/>
      <c r="J27" s="1"/>
      <c r="K27" s="1"/>
      <c r="L27" s="1"/>
      <c r="M27" s="1"/>
    </row>
    <row r="28" spans="1:13" ht="12.75" customHeight="1" x14ac:dyDescent="0.2">
      <c r="A28" s="1"/>
      <c r="B28" s="1"/>
      <c r="C28" s="1"/>
      <c r="D28" s="1"/>
      <c r="E28" s="1"/>
      <c r="F28" s="1"/>
      <c r="G28" s="1"/>
      <c r="H28" s="1"/>
      <c r="I28" s="1"/>
      <c r="J28" s="1"/>
      <c r="K28" s="1"/>
      <c r="L28" s="1"/>
      <c r="M28" s="1"/>
    </row>
    <row r="29" spans="1:13" ht="12.75" customHeight="1" x14ac:dyDescent="0.2">
      <c r="A29" s="1"/>
      <c r="B29" s="1"/>
      <c r="C29" s="1"/>
      <c r="D29" s="1"/>
      <c r="E29" s="1"/>
      <c r="F29" s="1"/>
      <c r="G29" s="1"/>
      <c r="H29" s="1"/>
      <c r="I29" s="1"/>
      <c r="J29" s="1"/>
      <c r="K29" s="1"/>
      <c r="L29" s="1"/>
      <c r="M29" s="1"/>
    </row>
    <row r="30" spans="1:13" ht="12.75" customHeight="1" x14ac:dyDescent="0.2">
      <c r="A30" s="1"/>
      <c r="B30" s="1"/>
      <c r="C30" s="1"/>
      <c r="D30" s="1"/>
      <c r="E30" s="1"/>
      <c r="F30" s="1"/>
      <c r="G30" s="1"/>
      <c r="H30" s="1"/>
      <c r="I30" s="1"/>
      <c r="J30" s="1"/>
      <c r="K30" s="1"/>
      <c r="L30" s="1"/>
      <c r="M30" s="1"/>
    </row>
    <row r="31" spans="1:13" ht="12.75" customHeight="1" x14ac:dyDescent="0.2">
      <c r="A31" s="1"/>
      <c r="B31" s="1"/>
      <c r="C31" s="1"/>
      <c r="D31" s="1"/>
      <c r="E31" s="1"/>
      <c r="F31" s="1"/>
      <c r="G31" s="1"/>
      <c r="H31" s="1"/>
      <c r="I31" s="1"/>
      <c r="J31" s="1"/>
      <c r="K31" s="1"/>
      <c r="L31" s="1"/>
      <c r="M31" s="1"/>
    </row>
    <row r="32" spans="1:13" ht="12.75" customHeight="1" x14ac:dyDescent="0.2">
      <c r="A32" s="1"/>
      <c r="B32" s="1"/>
      <c r="C32" s="1"/>
      <c r="D32" s="1"/>
      <c r="E32" s="1"/>
      <c r="F32" s="1"/>
      <c r="G32" s="1"/>
      <c r="H32" s="1"/>
      <c r="I32" s="1"/>
      <c r="J32" s="1"/>
      <c r="K32" s="1"/>
      <c r="L32" s="1"/>
      <c r="M32" s="1"/>
    </row>
    <row r="33" spans="1:13" ht="12.75" customHeight="1" x14ac:dyDescent="0.2">
      <c r="A33" s="1"/>
      <c r="B33" s="1"/>
      <c r="C33" s="1"/>
      <c r="D33" s="1"/>
      <c r="E33" s="1"/>
      <c r="F33" s="1"/>
      <c r="G33" s="1"/>
      <c r="H33" s="1"/>
      <c r="I33" s="1"/>
      <c r="J33" s="1"/>
      <c r="K33" s="1"/>
      <c r="L33" s="1"/>
      <c r="M33" s="1"/>
    </row>
    <row r="34" spans="1:13" ht="12.75" customHeight="1" x14ac:dyDescent="0.2">
      <c r="A34" s="1"/>
      <c r="B34" s="1"/>
      <c r="C34" s="1"/>
      <c r="D34" s="1"/>
      <c r="E34" s="1"/>
      <c r="F34" s="1"/>
      <c r="G34" s="1"/>
      <c r="H34" s="1"/>
      <c r="I34" s="1"/>
      <c r="J34" s="1"/>
      <c r="K34" s="1"/>
      <c r="L34" s="1"/>
      <c r="M34" s="1"/>
    </row>
    <row r="35" spans="1:13" ht="12.75" customHeight="1" x14ac:dyDescent="0.2">
      <c r="A35" s="1"/>
      <c r="B35" s="1"/>
      <c r="C35" s="1"/>
      <c r="D35" s="1"/>
      <c r="E35" s="1"/>
      <c r="F35" s="1"/>
      <c r="G35" s="1"/>
      <c r="H35" s="1"/>
      <c r="I35" s="1"/>
      <c r="J35" s="1"/>
      <c r="K35" s="1"/>
      <c r="L35" s="1"/>
      <c r="M35" s="1"/>
    </row>
    <row r="36" spans="1:13" ht="12.75" customHeight="1" x14ac:dyDescent="0.2">
      <c r="A36" s="1"/>
      <c r="B36" s="1"/>
      <c r="C36" s="1"/>
      <c r="D36" s="1"/>
      <c r="E36" s="1"/>
      <c r="F36" s="1"/>
      <c r="G36" s="1"/>
      <c r="H36" s="1"/>
      <c r="I36" s="1"/>
      <c r="J36" s="1"/>
      <c r="K36" s="1"/>
      <c r="L36" s="1"/>
      <c r="M36" s="1"/>
    </row>
    <row r="37" spans="1:13" ht="12.75" customHeight="1" x14ac:dyDescent="0.2">
      <c r="A37" s="1"/>
      <c r="B37" s="1"/>
      <c r="C37" s="1"/>
      <c r="D37" s="1"/>
      <c r="E37" s="1"/>
      <c r="F37" s="1"/>
      <c r="G37" s="1"/>
      <c r="H37" s="1"/>
      <c r="I37" s="1"/>
      <c r="J37" s="1"/>
      <c r="K37" s="1"/>
      <c r="L37" s="1"/>
      <c r="M37" s="1"/>
    </row>
    <row r="38" spans="1:13" ht="12.75" customHeight="1" x14ac:dyDescent="0.2">
      <c r="A38" s="1"/>
      <c r="B38" s="1"/>
      <c r="C38" s="1"/>
      <c r="D38" s="1"/>
      <c r="E38" s="1"/>
      <c r="F38" s="1"/>
      <c r="G38" s="1"/>
      <c r="H38" s="1"/>
      <c r="I38" s="1"/>
      <c r="J38" s="1"/>
      <c r="K38" s="1"/>
      <c r="L38" s="1"/>
      <c r="M38" s="1"/>
    </row>
    <row r="39" spans="1:13" ht="12.75" customHeight="1" x14ac:dyDescent="0.2">
      <c r="A39" s="1"/>
      <c r="B39" s="1"/>
      <c r="C39" s="1"/>
      <c r="D39" s="1"/>
      <c r="E39" s="1"/>
      <c r="F39" s="1"/>
      <c r="G39" s="1"/>
      <c r="H39" s="1"/>
      <c r="I39" s="1"/>
      <c r="J39" s="1"/>
      <c r="K39" s="1"/>
      <c r="L39" s="1"/>
      <c r="M39" s="1"/>
    </row>
    <row r="40" spans="1:13" ht="12.75" customHeight="1" x14ac:dyDescent="0.2">
      <c r="A40" s="1"/>
      <c r="B40" s="1"/>
      <c r="C40" s="1"/>
      <c r="D40" s="1"/>
      <c r="E40" s="1"/>
      <c r="F40" s="1"/>
      <c r="G40" s="1"/>
      <c r="H40" s="1"/>
      <c r="I40" s="1"/>
      <c r="J40" s="1"/>
      <c r="K40" s="1"/>
      <c r="L40" s="1"/>
      <c r="M40" s="1"/>
    </row>
    <row r="41" spans="1:13" ht="12.75" customHeight="1" x14ac:dyDescent="0.2">
      <c r="A41" s="1"/>
      <c r="B41" s="1"/>
      <c r="C41" s="1"/>
      <c r="D41" s="1"/>
      <c r="E41" s="1"/>
      <c r="F41" s="1"/>
      <c r="G41" s="1"/>
      <c r="H41" s="1"/>
      <c r="I41" s="1"/>
      <c r="J41" s="1"/>
      <c r="K41" s="1"/>
      <c r="L41" s="1"/>
      <c r="M41" s="1"/>
    </row>
    <row r="42" spans="1:13" ht="12.75" customHeight="1" x14ac:dyDescent="0.2">
      <c r="A42" s="1"/>
      <c r="B42" s="1"/>
      <c r="C42" s="1"/>
      <c r="D42" s="1"/>
      <c r="E42" s="1"/>
      <c r="F42" s="1"/>
      <c r="G42" s="1"/>
      <c r="H42" s="1"/>
      <c r="I42" s="1"/>
      <c r="J42" s="1"/>
      <c r="K42" s="1"/>
      <c r="L42" s="1"/>
      <c r="M42" s="1"/>
    </row>
    <row r="43" spans="1:13" ht="12.75" customHeight="1" x14ac:dyDescent="0.2">
      <c r="A43" s="1"/>
      <c r="B43" s="1"/>
      <c r="C43" s="1"/>
      <c r="D43" s="1"/>
      <c r="E43" s="1"/>
      <c r="F43" s="1"/>
      <c r="G43" s="1"/>
      <c r="H43" s="1"/>
      <c r="I43" s="1"/>
      <c r="J43" s="1"/>
      <c r="K43" s="1"/>
      <c r="L43" s="1"/>
      <c r="M43" s="1"/>
    </row>
    <row r="44" spans="1:13" ht="12.75" customHeight="1" x14ac:dyDescent="0.2">
      <c r="A44" s="1"/>
      <c r="B44" s="1"/>
      <c r="C44" s="1"/>
      <c r="D44" s="1"/>
      <c r="E44" s="1"/>
      <c r="F44" s="1"/>
      <c r="G44" s="1"/>
      <c r="H44" s="1"/>
      <c r="I44" s="1"/>
      <c r="J44" s="1"/>
      <c r="K44" s="1"/>
      <c r="L44" s="1"/>
      <c r="M44" s="1"/>
    </row>
    <row r="45" spans="1:13" ht="12.75" customHeight="1" x14ac:dyDescent="0.2">
      <c r="A45" s="1"/>
      <c r="B45" s="1"/>
      <c r="C45" s="1"/>
      <c r="D45" s="1"/>
      <c r="E45" s="1"/>
      <c r="F45" s="1"/>
      <c r="G45" s="1"/>
      <c r="H45" s="1"/>
      <c r="I45" s="1"/>
      <c r="J45" s="1"/>
      <c r="K45" s="1"/>
      <c r="L45" s="1"/>
      <c r="M45" s="1"/>
    </row>
    <row r="46" spans="1:13" ht="12.75" customHeight="1" x14ac:dyDescent="0.2">
      <c r="A46" s="1"/>
      <c r="B46" s="1"/>
      <c r="C46" s="1"/>
      <c r="D46" s="1"/>
      <c r="E46" s="1"/>
      <c r="F46" s="1"/>
      <c r="G46" s="1"/>
      <c r="H46" s="1"/>
      <c r="I46" s="1"/>
      <c r="J46" s="1"/>
      <c r="K46" s="1"/>
      <c r="L46" s="1"/>
      <c r="M46" s="1"/>
    </row>
    <row r="47" spans="1:13" ht="12.75" customHeight="1" x14ac:dyDescent="0.2">
      <c r="A47" s="1"/>
      <c r="B47" s="1"/>
      <c r="C47" s="1"/>
      <c r="D47" s="1"/>
      <c r="E47" s="1"/>
      <c r="F47" s="1"/>
      <c r="G47" s="1"/>
      <c r="H47" s="1"/>
      <c r="I47" s="1"/>
      <c r="J47" s="1"/>
      <c r="K47" s="1"/>
      <c r="L47" s="1"/>
      <c r="M47" s="1"/>
    </row>
    <row r="48" spans="1:13" ht="12.75" customHeight="1" x14ac:dyDescent="0.2">
      <c r="A48" s="1"/>
      <c r="B48" s="1"/>
      <c r="C48" s="1"/>
      <c r="D48" s="1"/>
      <c r="E48" s="1"/>
      <c r="F48" s="1"/>
      <c r="G48" s="1"/>
      <c r="H48" s="1"/>
      <c r="I48" s="1"/>
      <c r="J48" s="1"/>
      <c r="K48" s="1"/>
      <c r="L48" s="1"/>
      <c r="M48" s="1"/>
    </row>
    <row r="49" spans="1:13" ht="12.75" customHeight="1" x14ac:dyDescent="0.2">
      <c r="A49" s="1"/>
      <c r="B49" s="1"/>
      <c r="C49" s="1"/>
      <c r="D49" s="1"/>
      <c r="E49" s="1"/>
      <c r="F49" s="1"/>
      <c r="G49" s="1"/>
      <c r="H49" s="1"/>
      <c r="I49" s="1"/>
      <c r="J49" s="1"/>
      <c r="K49" s="1"/>
      <c r="L49" s="1"/>
      <c r="M49" s="1"/>
    </row>
    <row r="50" spans="1:13" ht="12.75" customHeight="1" x14ac:dyDescent="0.2">
      <c r="A50" s="1"/>
      <c r="B50" s="1"/>
      <c r="C50" s="1"/>
      <c r="D50" s="1"/>
      <c r="E50" s="1"/>
      <c r="F50" s="1"/>
      <c r="G50" s="1"/>
      <c r="H50" s="1"/>
      <c r="I50" s="1"/>
      <c r="J50" s="1"/>
      <c r="K50" s="1"/>
      <c r="L50" s="1"/>
      <c r="M50" s="1"/>
    </row>
    <row r="51" spans="1:13" ht="12.75" customHeight="1" x14ac:dyDescent="0.2">
      <c r="A51" s="1"/>
      <c r="B51" s="1"/>
      <c r="C51" s="1"/>
      <c r="D51" s="1"/>
      <c r="E51" s="1"/>
      <c r="F51" s="1"/>
      <c r="G51" s="1"/>
      <c r="H51" s="1"/>
      <c r="I51" s="1"/>
      <c r="J51" s="1"/>
      <c r="K51" s="1"/>
      <c r="L51" s="1"/>
      <c r="M51" s="1"/>
    </row>
    <row r="52" spans="1:13" ht="12.75" customHeight="1" x14ac:dyDescent="0.2">
      <c r="A52" s="1"/>
      <c r="B52" s="1"/>
      <c r="C52" s="1"/>
      <c r="D52" s="1"/>
      <c r="E52" s="1"/>
      <c r="F52" s="1"/>
      <c r="G52" s="1"/>
      <c r="H52" s="1"/>
      <c r="I52" s="1"/>
      <c r="J52" s="1"/>
      <c r="K52" s="1"/>
      <c r="L52" s="1"/>
      <c r="M52" s="1"/>
    </row>
    <row r="53" spans="1:13" ht="12.75" customHeight="1" x14ac:dyDescent="0.2">
      <c r="A53" s="1"/>
      <c r="B53" s="1"/>
      <c r="C53" s="1"/>
      <c r="D53" s="1"/>
      <c r="E53" s="1"/>
      <c r="F53" s="1"/>
      <c r="G53" s="1"/>
      <c r="H53" s="1"/>
      <c r="I53" s="1"/>
      <c r="J53" s="1"/>
      <c r="K53" s="1"/>
      <c r="L53" s="1"/>
      <c r="M53" s="1"/>
    </row>
    <row r="54" spans="1:13" ht="12.75" customHeight="1" x14ac:dyDescent="0.2">
      <c r="A54" s="1"/>
      <c r="B54" s="1"/>
      <c r="C54" s="1"/>
      <c r="D54" s="1"/>
      <c r="E54" s="1"/>
      <c r="F54" s="1"/>
      <c r="G54" s="1"/>
      <c r="H54" s="1"/>
      <c r="I54" s="1"/>
      <c r="J54" s="1"/>
      <c r="K54" s="1"/>
      <c r="L54" s="1"/>
      <c r="M54" s="1"/>
    </row>
    <row r="55" spans="1:13" ht="12.75" customHeight="1" x14ac:dyDescent="0.2">
      <c r="A55" s="1"/>
      <c r="B55" s="1"/>
      <c r="C55" s="1"/>
      <c r="D55" s="1"/>
      <c r="E55" s="1"/>
      <c r="F55" s="1"/>
      <c r="G55" s="1"/>
      <c r="H55" s="1"/>
      <c r="I55" s="1"/>
      <c r="J55" s="1"/>
      <c r="K55" s="1"/>
      <c r="L55" s="1"/>
      <c r="M55" s="1"/>
    </row>
    <row r="56" spans="1:13" ht="12.75" customHeight="1" x14ac:dyDescent="0.2">
      <c r="A56" s="1"/>
      <c r="B56" s="1"/>
      <c r="C56" s="1"/>
      <c r="D56" s="1"/>
      <c r="E56" s="1"/>
      <c r="F56" s="1"/>
      <c r="G56" s="1"/>
      <c r="H56" s="1"/>
      <c r="I56" s="1"/>
      <c r="J56" s="1"/>
      <c r="K56" s="1"/>
      <c r="L56" s="1"/>
      <c r="M56" s="1"/>
    </row>
    <row r="57" spans="1:13" ht="12.75" customHeight="1" x14ac:dyDescent="0.2">
      <c r="A57" s="1"/>
      <c r="B57" s="1"/>
      <c r="C57" s="1"/>
      <c r="D57" s="1"/>
      <c r="E57" s="1"/>
      <c r="F57" s="1"/>
      <c r="G57" s="1"/>
      <c r="H57" s="1"/>
      <c r="I57" s="1"/>
      <c r="J57" s="1"/>
      <c r="K57" s="1"/>
      <c r="L57" s="1"/>
      <c r="M57" s="1"/>
    </row>
    <row r="58" spans="1:13" ht="12.75" customHeight="1" x14ac:dyDescent="0.2">
      <c r="A58" s="1"/>
      <c r="B58" s="1"/>
      <c r="C58" s="1"/>
      <c r="D58" s="1"/>
      <c r="E58" s="1"/>
      <c r="F58" s="1"/>
      <c r="G58" s="1"/>
      <c r="H58" s="1"/>
      <c r="I58" s="1"/>
      <c r="J58" s="1"/>
      <c r="K58" s="1"/>
      <c r="L58" s="1"/>
      <c r="M58" s="1"/>
    </row>
    <row r="59" spans="1:13" ht="12.75" customHeight="1" x14ac:dyDescent="0.2">
      <c r="A59" s="1"/>
      <c r="B59" s="1"/>
      <c r="C59" s="1"/>
      <c r="D59" s="1"/>
      <c r="E59" s="1"/>
      <c r="F59" s="1"/>
      <c r="G59" s="1"/>
      <c r="H59" s="1"/>
      <c r="I59" s="1"/>
      <c r="J59" s="1"/>
      <c r="K59" s="1"/>
      <c r="L59" s="1"/>
      <c r="M59" s="1"/>
    </row>
    <row r="60" spans="1:13" ht="12.75" customHeight="1" x14ac:dyDescent="0.2">
      <c r="A60" s="1"/>
      <c r="B60" s="1"/>
      <c r="C60" s="1"/>
      <c r="D60" s="1"/>
      <c r="E60" s="1"/>
      <c r="F60" s="1"/>
      <c r="G60" s="1"/>
      <c r="H60" s="1"/>
      <c r="I60" s="1"/>
      <c r="J60" s="1"/>
      <c r="K60" s="1"/>
      <c r="L60" s="1"/>
      <c r="M60" s="1"/>
    </row>
    <row r="61" spans="1:13" ht="12.75" customHeight="1" x14ac:dyDescent="0.2">
      <c r="A61" s="1"/>
      <c r="B61" s="1"/>
      <c r="C61" s="1"/>
      <c r="D61" s="1"/>
      <c r="E61" s="1"/>
      <c r="F61" s="1"/>
      <c r="G61" s="1"/>
      <c r="H61" s="1"/>
      <c r="I61" s="1"/>
      <c r="J61" s="1"/>
      <c r="K61" s="1"/>
      <c r="L61" s="1"/>
      <c r="M61" s="1"/>
    </row>
    <row r="62" spans="1:13" ht="12.75" customHeight="1" x14ac:dyDescent="0.2">
      <c r="A62" s="1"/>
      <c r="B62" s="1"/>
      <c r="C62" s="1"/>
      <c r="D62" s="1"/>
      <c r="E62" s="1"/>
      <c r="F62" s="1"/>
      <c r="G62" s="1"/>
      <c r="H62" s="1"/>
      <c r="I62" s="1"/>
      <c r="J62" s="1"/>
      <c r="K62" s="1"/>
      <c r="L62" s="1"/>
      <c r="M62" s="1"/>
    </row>
    <row r="63" spans="1:13" ht="12.75" customHeight="1" x14ac:dyDescent="0.2">
      <c r="A63" s="1"/>
      <c r="B63" s="1"/>
      <c r="C63" s="1"/>
      <c r="D63" s="1"/>
      <c r="E63" s="1"/>
      <c r="F63" s="1"/>
      <c r="G63" s="1"/>
      <c r="H63" s="1"/>
      <c r="I63" s="1"/>
      <c r="J63" s="1"/>
      <c r="K63" s="1"/>
      <c r="L63" s="1"/>
      <c r="M63" s="1"/>
    </row>
    <row r="64" spans="1:13" ht="12.75" customHeight="1" x14ac:dyDescent="0.2">
      <c r="A64" s="1"/>
      <c r="B64" s="1"/>
      <c r="C64" s="1"/>
      <c r="D64" s="1"/>
      <c r="E64" s="1"/>
      <c r="F64" s="1"/>
      <c r="G64" s="1"/>
      <c r="H64" s="1"/>
      <c r="I64" s="1"/>
      <c r="J64" s="1"/>
      <c r="K64" s="1"/>
      <c r="L64" s="1"/>
      <c r="M64" s="1"/>
    </row>
    <row r="65" spans="1:13" ht="12.75" customHeight="1" x14ac:dyDescent="0.2">
      <c r="A65" s="1"/>
      <c r="B65" s="1"/>
      <c r="C65" s="1"/>
      <c r="D65" s="1"/>
      <c r="E65" s="1"/>
      <c r="F65" s="1"/>
      <c r="G65" s="1"/>
      <c r="H65" s="1"/>
      <c r="I65" s="1"/>
      <c r="J65" s="1"/>
      <c r="K65" s="1"/>
      <c r="L65" s="1"/>
      <c r="M65" s="1"/>
    </row>
    <row r="66" spans="1:13" ht="12.75" customHeight="1" x14ac:dyDescent="0.2">
      <c r="A66" s="1"/>
      <c r="B66" s="1"/>
      <c r="C66" s="1"/>
      <c r="D66" s="1"/>
      <c r="E66" s="1"/>
      <c r="F66" s="1"/>
      <c r="G66" s="1"/>
      <c r="H66" s="1"/>
      <c r="I66" s="1"/>
      <c r="J66" s="1"/>
      <c r="K66" s="1"/>
      <c r="L66" s="1"/>
      <c r="M66" s="1"/>
    </row>
    <row r="67" spans="1:13" ht="12.75" customHeight="1" x14ac:dyDescent="0.2">
      <c r="A67" s="1"/>
      <c r="B67" s="1"/>
      <c r="C67" s="1"/>
      <c r="D67" s="1"/>
      <c r="E67" s="1"/>
      <c r="F67" s="1"/>
      <c r="G67" s="1"/>
      <c r="H67" s="1"/>
      <c r="I67" s="1"/>
      <c r="J67" s="1"/>
      <c r="K67" s="1"/>
      <c r="L67" s="1"/>
      <c r="M67" s="1"/>
    </row>
    <row r="68" spans="1:13" ht="12.75" customHeight="1" x14ac:dyDescent="0.2">
      <c r="A68" s="1"/>
      <c r="B68" s="1"/>
      <c r="C68" s="1"/>
      <c r="D68" s="1"/>
      <c r="E68" s="1"/>
      <c r="F68" s="1"/>
      <c r="G68" s="1"/>
      <c r="H68" s="1"/>
      <c r="I68" s="1"/>
      <c r="J68" s="1"/>
      <c r="K68" s="1"/>
      <c r="L68" s="1"/>
      <c r="M68" s="1"/>
    </row>
    <row r="69" spans="1:13" ht="12.75" customHeight="1" x14ac:dyDescent="0.2">
      <c r="A69" s="1"/>
      <c r="B69" s="1"/>
      <c r="C69" s="1"/>
      <c r="D69" s="1"/>
      <c r="E69" s="1"/>
      <c r="F69" s="1"/>
      <c r="G69" s="1"/>
      <c r="H69" s="1"/>
      <c r="I69" s="1"/>
      <c r="J69" s="1"/>
      <c r="K69" s="1"/>
      <c r="L69" s="1"/>
      <c r="M69" s="1"/>
    </row>
    <row r="70" spans="1:13" ht="12.75" customHeight="1" x14ac:dyDescent="0.2">
      <c r="A70" s="1"/>
      <c r="B70" s="1"/>
      <c r="C70" s="1"/>
      <c r="D70" s="1"/>
      <c r="E70" s="1"/>
      <c r="F70" s="1"/>
      <c r="G70" s="1"/>
      <c r="H70" s="1"/>
      <c r="I70" s="1"/>
      <c r="J70" s="1"/>
      <c r="K70" s="1"/>
      <c r="L70" s="1"/>
      <c r="M70" s="1"/>
    </row>
    <row r="71" spans="1:13" ht="12.75" customHeight="1" x14ac:dyDescent="0.2">
      <c r="A71" s="1"/>
      <c r="B71" s="1"/>
      <c r="C71" s="1"/>
      <c r="D71" s="1"/>
      <c r="E71" s="1"/>
      <c r="F71" s="1"/>
      <c r="G71" s="1"/>
      <c r="H71" s="1"/>
      <c r="I71" s="1"/>
      <c r="J71" s="1"/>
      <c r="K71" s="1"/>
      <c r="L71" s="1"/>
      <c r="M71" s="1"/>
    </row>
    <row r="72" spans="1:13" ht="12.75" customHeight="1" x14ac:dyDescent="0.2">
      <c r="A72" s="1"/>
      <c r="B72" s="1"/>
      <c r="C72" s="1"/>
      <c r="D72" s="1"/>
      <c r="E72" s="1"/>
      <c r="F72" s="1"/>
      <c r="G72" s="1"/>
      <c r="H72" s="1"/>
      <c r="I72" s="1"/>
      <c r="J72" s="1"/>
      <c r="K72" s="1"/>
      <c r="L72" s="1"/>
      <c r="M72" s="1"/>
    </row>
    <row r="73" spans="1:13" ht="12.75" customHeight="1" x14ac:dyDescent="0.2">
      <c r="A73" s="1"/>
      <c r="B73" s="1"/>
      <c r="C73" s="1"/>
      <c r="D73" s="1"/>
      <c r="E73" s="1"/>
      <c r="F73" s="1"/>
      <c r="G73" s="1"/>
      <c r="H73" s="1"/>
      <c r="I73" s="1"/>
      <c r="J73" s="1"/>
      <c r="K73" s="1"/>
      <c r="L73" s="1"/>
      <c r="M73" s="1"/>
    </row>
    <row r="74" spans="1:13" ht="12.75" customHeight="1" x14ac:dyDescent="0.2">
      <c r="A74" s="1"/>
      <c r="B74" s="1"/>
      <c r="C74" s="1"/>
      <c r="D74" s="1"/>
      <c r="E74" s="1"/>
      <c r="F74" s="1"/>
      <c r="G74" s="1"/>
      <c r="H74" s="1"/>
      <c r="I74" s="1"/>
      <c r="J74" s="1"/>
      <c r="K74" s="1"/>
      <c r="L74" s="1"/>
      <c r="M74" s="1"/>
    </row>
    <row r="75" spans="1:13" ht="12.75" customHeight="1" x14ac:dyDescent="0.2">
      <c r="A75" s="1"/>
      <c r="B75" s="1"/>
      <c r="C75" s="1"/>
      <c r="D75" s="1"/>
      <c r="E75" s="1"/>
      <c r="F75" s="1"/>
      <c r="G75" s="1"/>
      <c r="H75" s="1"/>
      <c r="I75" s="1"/>
      <c r="J75" s="1"/>
      <c r="K75" s="1"/>
      <c r="L75" s="1"/>
      <c r="M75" s="1"/>
    </row>
    <row r="76" spans="1:13" ht="12.75" customHeight="1" x14ac:dyDescent="0.2">
      <c r="A76" s="1"/>
      <c r="B76" s="1"/>
      <c r="C76" s="1"/>
      <c r="D76" s="1"/>
      <c r="E76" s="1"/>
      <c r="F76" s="1"/>
      <c r="G76" s="1"/>
      <c r="H76" s="1"/>
      <c r="I76" s="1"/>
      <c r="J76" s="1"/>
      <c r="K76" s="1"/>
      <c r="L76" s="1"/>
      <c r="M76" s="1"/>
    </row>
    <row r="77" spans="1:13" ht="12.75" customHeight="1" x14ac:dyDescent="0.2">
      <c r="A77" s="1"/>
      <c r="B77" s="1"/>
      <c r="C77" s="1"/>
      <c r="D77" s="1"/>
      <c r="E77" s="1"/>
      <c r="F77" s="1"/>
      <c r="G77" s="1"/>
      <c r="H77" s="1"/>
      <c r="I77" s="1"/>
      <c r="J77" s="1"/>
      <c r="K77" s="1"/>
      <c r="L77" s="1"/>
      <c r="M77" s="1"/>
    </row>
    <row r="78" spans="1:13" ht="12.75" customHeight="1" x14ac:dyDescent="0.2">
      <c r="A78" s="1"/>
      <c r="B78" s="1"/>
      <c r="C78" s="1"/>
      <c r="D78" s="1"/>
      <c r="E78" s="1"/>
      <c r="F78" s="1"/>
      <c r="G78" s="1"/>
      <c r="H78" s="1"/>
      <c r="I78" s="1"/>
      <c r="J78" s="1"/>
      <c r="K78" s="1"/>
      <c r="L78" s="1"/>
      <c r="M78" s="1"/>
    </row>
    <row r="79" spans="1:13" ht="12.75" customHeight="1" x14ac:dyDescent="0.2">
      <c r="A79" s="1"/>
      <c r="B79" s="1"/>
      <c r="C79" s="1"/>
      <c r="D79" s="1"/>
      <c r="E79" s="1"/>
      <c r="F79" s="1"/>
      <c r="G79" s="1"/>
      <c r="H79" s="1"/>
      <c r="I79" s="1"/>
      <c r="J79" s="1"/>
      <c r="K79" s="1"/>
      <c r="L79" s="1"/>
      <c r="M79" s="1"/>
    </row>
    <row r="80" spans="1:13" ht="12.75" customHeight="1" x14ac:dyDescent="0.2">
      <c r="A80" s="1"/>
      <c r="B80" s="1"/>
      <c r="C80" s="1"/>
      <c r="D80" s="1"/>
      <c r="E80" s="1"/>
      <c r="F80" s="1"/>
      <c r="G80" s="1"/>
      <c r="H80" s="1"/>
      <c r="I80" s="1"/>
      <c r="J80" s="1"/>
      <c r="K80" s="1"/>
      <c r="L80" s="1"/>
      <c r="M80" s="1"/>
    </row>
    <row r="81" spans="1:13" ht="12.75" customHeight="1" x14ac:dyDescent="0.2">
      <c r="A81" s="1"/>
      <c r="B81" s="1"/>
      <c r="C81" s="1"/>
      <c r="D81" s="1"/>
      <c r="E81" s="1"/>
      <c r="F81" s="1"/>
      <c r="G81" s="1"/>
      <c r="H81" s="1"/>
      <c r="I81" s="1"/>
      <c r="J81" s="1"/>
      <c r="K81" s="1"/>
      <c r="L81" s="1"/>
      <c r="M81" s="1"/>
    </row>
    <row r="82" spans="1:13" ht="12.75" customHeight="1" x14ac:dyDescent="0.2">
      <c r="A82" s="1"/>
      <c r="B82" s="1"/>
      <c r="C82" s="1"/>
      <c r="D82" s="1"/>
      <c r="E82" s="1"/>
      <c r="F82" s="1"/>
      <c r="G82" s="1"/>
      <c r="H82" s="1"/>
      <c r="I82" s="1"/>
      <c r="J82" s="1"/>
      <c r="K82" s="1"/>
      <c r="L82" s="1"/>
      <c r="M82" s="1"/>
    </row>
    <row r="83" spans="1:13" ht="12.75" customHeight="1" x14ac:dyDescent="0.2">
      <c r="A83" s="1"/>
      <c r="B83" s="1"/>
      <c r="C83" s="1"/>
      <c r="D83" s="1"/>
      <c r="E83" s="1"/>
      <c r="F83" s="1"/>
      <c r="G83" s="1"/>
      <c r="H83" s="1"/>
      <c r="I83" s="1"/>
      <c r="J83" s="1"/>
      <c r="K83" s="1"/>
      <c r="L83" s="1"/>
      <c r="M83" s="1"/>
    </row>
    <row r="84" spans="1:13" ht="12.75" customHeight="1" x14ac:dyDescent="0.2">
      <c r="A84" s="1"/>
      <c r="B84" s="1"/>
      <c r="C84" s="1"/>
      <c r="D84" s="1"/>
      <c r="E84" s="1"/>
      <c r="F84" s="1"/>
      <c r="G84" s="1"/>
      <c r="H84" s="1"/>
      <c r="I84" s="1"/>
      <c r="J84" s="1"/>
      <c r="K84" s="1"/>
      <c r="L84" s="1"/>
      <c r="M84" s="1"/>
    </row>
    <row r="85" spans="1:13" ht="12.75" customHeight="1" x14ac:dyDescent="0.2">
      <c r="A85" s="1"/>
      <c r="B85" s="1"/>
      <c r="C85" s="1"/>
      <c r="D85" s="1"/>
      <c r="E85" s="1"/>
      <c r="F85" s="1"/>
      <c r="G85" s="1"/>
      <c r="H85" s="1"/>
      <c r="I85" s="1"/>
      <c r="J85" s="1"/>
      <c r="K85" s="1"/>
      <c r="L85" s="1"/>
      <c r="M85" s="1"/>
    </row>
    <row r="86" spans="1:13" ht="12.75" customHeight="1" x14ac:dyDescent="0.2">
      <c r="A86" s="1"/>
      <c r="B86" s="1"/>
      <c r="C86" s="1"/>
      <c r="D86" s="1"/>
      <c r="E86" s="1"/>
      <c r="F86" s="1"/>
      <c r="G86" s="1"/>
      <c r="H86" s="1"/>
      <c r="I86" s="1"/>
      <c r="J86" s="1"/>
      <c r="K86" s="1"/>
      <c r="L86" s="1"/>
      <c r="M86" s="1"/>
    </row>
    <row r="87" spans="1:13" ht="12.75" customHeight="1" x14ac:dyDescent="0.2">
      <c r="A87" s="1"/>
      <c r="B87" s="1"/>
      <c r="C87" s="1"/>
      <c r="D87" s="1"/>
      <c r="E87" s="1"/>
      <c r="F87" s="1"/>
      <c r="G87" s="1"/>
      <c r="H87" s="1"/>
      <c r="I87" s="1"/>
      <c r="J87" s="1"/>
      <c r="K87" s="1"/>
      <c r="L87" s="1"/>
      <c r="M87" s="1"/>
    </row>
    <row r="88" spans="1:13" ht="12.75" customHeight="1" x14ac:dyDescent="0.2">
      <c r="A88" s="1"/>
      <c r="B88" s="1"/>
      <c r="C88" s="1"/>
      <c r="D88" s="1"/>
      <c r="E88" s="1"/>
      <c r="F88" s="1"/>
      <c r="G88" s="1"/>
      <c r="H88" s="1"/>
      <c r="I88" s="1"/>
      <c r="J88" s="1"/>
      <c r="K88" s="1"/>
      <c r="L88" s="1"/>
      <c r="M88" s="1"/>
    </row>
    <row r="89" spans="1:13" ht="12.75" customHeight="1" x14ac:dyDescent="0.2">
      <c r="A89" s="1"/>
      <c r="B89" s="1"/>
      <c r="C89" s="1"/>
      <c r="D89" s="1"/>
      <c r="E89" s="1"/>
      <c r="F89" s="1"/>
      <c r="G89" s="1"/>
      <c r="H89" s="1"/>
      <c r="I89" s="1"/>
      <c r="J89" s="1"/>
      <c r="K89" s="1"/>
      <c r="L89" s="1"/>
      <c r="M89" s="1"/>
    </row>
    <row r="90" spans="1:13" ht="12.75" customHeight="1" x14ac:dyDescent="0.2"/>
    <row r="91" spans="1:13" ht="12.75" customHeight="1" x14ac:dyDescent="0.2"/>
    <row r="92" spans="1:13" ht="12.75" customHeight="1" x14ac:dyDescent="0.2"/>
    <row r="93" spans="1:13" ht="12.75" customHeight="1" x14ac:dyDescent="0.2"/>
    <row r="94" spans="1:13" ht="12.75" customHeight="1" x14ac:dyDescent="0.2"/>
    <row r="95" spans="1:13" ht="12.75" customHeight="1" x14ac:dyDescent="0.2"/>
    <row r="96" spans="1:1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baseColWidth="10" defaultColWidth="14.42578125" defaultRowHeight="15" customHeight="1" x14ac:dyDescent="0.2"/>
  <cols>
    <col min="1" max="6" width="14.42578125" customWidth="1"/>
  </cols>
  <sheetData>
    <row r="1" spans="1:13" ht="12.75" customHeight="1" x14ac:dyDescent="0.2">
      <c r="A1" s="1"/>
      <c r="B1" s="1"/>
      <c r="C1" s="1"/>
      <c r="D1" s="1"/>
      <c r="E1" s="1"/>
      <c r="F1" s="1"/>
      <c r="G1" s="1"/>
      <c r="H1" s="1"/>
      <c r="I1" s="1"/>
      <c r="J1" s="1"/>
      <c r="K1" s="1"/>
      <c r="L1" s="1"/>
      <c r="M1" s="1"/>
    </row>
    <row r="2" spans="1:13" ht="12.75" customHeight="1" x14ac:dyDescent="0.2">
      <c r="A2" s="1"/>
      <c r="B2" s="1"/>
      <c r="C2" s="1"/>
      <c r="D2" s="1"/>
      <c r="E2" s="1"/>
      <c r="F2" s="1"/>
      <c r="G2" s="1"/>
      <c r="H2" s="1"/>
      <c r="I2" s="1"/>
      <c r="J2" s="1"/>
      <c r="K2" s="1"/>
      <c r="L2" s="1"/>
      <c r="M2" s="1"/>
    </row>
    <row r="3" spans="1:13" ht="12.75" customHeight="1" x14ac:dyDescent="0.2">
      <c r="A3" s="1"/>
      <c r="B3" s="1"/>
      <c r="C3" s="1"/>
      <c r="D3" s="1"/>
      <c r="E3" s="1"/>
      <c r="F3" s="1"/>
      <c r="G3" s="1"/>
      <c r="H3" s="1"/>
      <c r="I3" s="1"/>
      <c r="J3" s="1"/>
      <c r="K3" s="1"/>
      <c r="L3" s="1"/>
      <c r="M3" s="1"/>
    </row>
    <row r="4" spans="1:13" ht="12.75" customHeight="1" x14ac:dyDescent="0.2">
      <c r="A4" s="1"/>
      <c r="B4" s="1"/>
      <c r="C4" s="1"/>
      <c r="D4" s="1"/>
      <c r="E4" s="1"/>
      <c r="F4" s="1"/>
      <c r="G4" s="1"/>
      <c r="H4" s="1"/>
      <c r="I4" s="1"/>
      <c r="J4" s="1"/>
      <c r="K4" s="1"/>
      <c r="L4" s="1"/>
      <c r="M4" s="1"/>
    </row>
    <row r="5" spans="1:13" ht="12.75" customHeight="1" x14ac:dyDescent="0.2">
      <c r="A5" s="1"/>
      <c r="B5" s="1"/>
      <c r="C5" s="1"/>
      <c r="D5" s="1"/>
      <c r="E5" s="1"/>
      <c r="F5" s="1"/>
      <c r="G5" s="1"/>
      <c r="H5" s="1"/>
      <c r="I5" s="1"/>
      <c r="J5" s="1"/>
      <c r="K5" s="1"/>
      <c r="L5" s="1"/>
      <c r="M5" s="1"/>
    </row>
    <row r="6" spans="1:13" ht="12.75" customHeight="1" x14ac:dyDescent="0.2">
      <c r="A6" s="1"/>
      <c r="B6" s="1"/>
      <c r="C6" s="1"/>
      <c r="D6" s="1"/>
      <c r="E6" s="1"/>
      <c r="F6" s="1"/>
      <c r="G6" s="1"/>
      <c r="H6" s="1"/>
      <c r="I6" s="1"/>
      <c r="J6" s="1"/>
      <c r="K6" s="1"/>
      <c r="L6" s="1"/>
      <c r="M6" s="1"/>
    </row>
    <row r="7" spans="1:13" ht="12.75" customHeight="1" x14ac:dyDescent="0.2">
      <c r="A7" s="1"/>
      <c r="B7" s="1"/>
      <c r="C7" s="1"/>
      <c r="D7" s="1"/>
      <c r="E7" s="1"/>
      <c r="F7" s="1"/>
      <c r="G7" s="1"/>
      <c r="H7" s="1"/>
      <c r="I7" s="1"/>
      <c r="J7" s="1"/>
      <c r="K7" s="1"/>
      <c r="L7" s="1"/>
      <c r="M7" s="1"/>
    </row>
    <row r="8" spans="1:13" ht="12.75" customHeight="1" x14ac:dyDescent="0.2">
      <c r="A8" s="1"/>
      <c r="B8" s="1"/>
      <c r="C8" s="1"/>
      <c r="D8" s="1"/>
      <c r="E8" s="1"/>
      <c r="F8" s="1"/>
      <c r="G8" s="1"/>
      <c r="H8" s="1"/>
      <c r="I8" s="1"/>
      <c r="J8" s="1"/>
      <c r="K8" s="1"/>
      <c r="L8" s="1"/>
      <c r="M8" s="1"/>
    </row>
    <row r="9" spans="1:13" ht="12.75" customHeight="1" x14ac:dyDescent="0.2">
      <c r="A9" s="1"/>
      <c r="B9" s="1"/>
      <c r="C9" s="1"/>
      <c r="D9" s="1"/>
      <c r="E9" s="1"/>
      <c r="F9" s="1"/>
      <c r="G9" s="1"/>
      <c r="H9" s="1"/>
      <c r="I9" s="1"/>
      <c r="J9" s="1"/>
      <c r="K9" s="1"/>
      <c r="L9" s="1"/>
      <c r="M9" s="1"/>
    </row>
    <row r="10" spans="1:13" ht="12.75" customHeight="1" x14ac:dyDescent="0.2">
      <c r="A10" s="1"/>
      <c r="B10" s="1"/>
      <c r="C10" s="1"/>
      <c r="D10" s="1"/>
      <c r="E10" s="1"/>
      <c r="F10" s="1"/>
      <c r="G10" s="1"/>
      <c r="H10" s="1"/>
      <c r="I10" s="1"/>
      <c r="J10" s="1"/>
      <c r="K10" s="1"/>
      <c r="L10" s="1"/>
      <c r="M10" s="1"/>
    </row>
    <row r="11" spans="1:13" ht="12.75" customHeight="1" x14ac:dyDescent="0.2">
      <c r="A11" s="1"/>
      <c r="B11" s="1"/>
      <c r="C11" s="1"/>
      <c r="D11" s="1"/>
      <c r="E11" s="1"/>
      <c r="F11" s="1"/>
      <c r="G11" s="1"/>
      <c r="H11" s="1"/>
      <c r="I11" s="1"/>
      <c r="J11" s="1"/>
      <c r="K11" s="1"/>
      <c r="L11" s="1"/>
      <c r="M11" s="1"/>
    </row>
    <row r="12" spans="1:13" ht="12.75" customHeight="1" x14ac:dyDescent="0.2">
      <c r="A12" s="1"/>
      <c r="B12" s="1"/>
      <c r="C12" s="1"/>
      <c r="D12" s="1"/>
      <c r="E12" s="1"/>
      <c r="F12" s="1"/>
      <c r="G12" s="1"/>
      <c r="H12" s="1"/>
      <c r="I12" s="1"/>
      <c r="J12" s="1"/>
      <c r="K12" s="1"/>
      <c r="L12" s="1"/>
      <c r="M12" s="1"/>
    </row>
    <row r="13" spans="1:13" ht="12.75" customHeight="1" x14ac:dyDescent="0.2">
      <c r="A13" s="1"/>
      <c r="B13" s="1"/>
      <c r="C13" s="1"/>
      <c r="D13" s="1"/>
      <c r="E13" s="1"/>
      <c r="F13" s="1"/>
      <c r="G13" s="1"/>
      <c r="H13" s="1"/>
      <c r="I13" s="1"/>
      <c r="J13" s="1"/>
      <c r="K13" s="1"/>
      <c r="L13" s="1"/>
      <c r="M13" s="1"/>
    </row>
    <row r="14" spans="1:13" ht="12.75" customHeight="1" x14ac:dyDescent="0.2">
      <c r="A14" s="1"/>
      <c r="B14" s="1"/>
      <c r="C14" s="1"/>
      <c r="D14" s="1"/>
      <c r="E14" s="1"/>
      <c r="F14" s="1"/>
      <c r="G14" s="1"/>
      <c r="H14" s="1"/>
      <c r="I14" s="1"/>
      <c r="J14" s="1"/>
      <c r="K14" s="1"/>
      <c r="L14" s="1"/>
      <c r="M14" s="1"/>
    </row>
    <row r="15" spans="1:13" ht="12.75" customHeight="1" x14ac:dyDescent="0.2">
      <c r="A15" s="1"/>
      <c r="B15" s="1"/>
      <c r="C15" s="1"/>
      <c r="D15" s="1"/>
      <c r="E15" s="1"/>
      <c r="F15" s="1"/>
      <c r="G15" s="1"/>
      <c r="H15" s="1"/>
      <c r="I15" s="1"/>
      <c r="J15" s="1"/>
      <c r="K15" s="1"/>
      <c r="L15" s="1"/>
      <c r="M15" s="1"/>
    </row>
    <row r="16" spans="1:13" ht="12.75" customHeight="1" x14ac:dyDescent="0.2">
      <c r="A16" s="1"/>
      <c r="B16" s="1"/>
      <c r="C16" s="1"/>
      <c r="D16" s="1"/>
      <c r="E16" s="1"/>
      <c r="F16" s="1"/>
      <c r="G16" s="1"/>
      <c r="H16" s="1"/>
      <c r="I16" s="1"/>
      <c r="J16" s="1"/>
      <c r="K16" s="1"/>
      <c r="L16" s="1"/>
      <c r="M16" s="1"/>
    </row>
    <row r="17" spans="1:13" ht="12.75" customHeight="1" x14ac:dyDescent="0.2">
      <c r="A17" s="1"/>
      <c r="B17" s="1"/>
      <c r="C17" s="1"/>
      <c r="D17" s="1"/>
      <c r="E17" s="1"/>
      <c r="F17" s="1"/>
      <c r="G17" s="1"/>
      <c r="H17" s="1"/>
      <c r="I17" s="1"/>
      <c r="J17" s="1"/>
      <c r="K17" s="1"/>
      <c r="L17" s="1"/>
      <c r="M17" s="1"/>
    </row>
    <row r="18" spans="1:13" ht="12.75" customHeight="1" x14ac:dyDescent="0.2">
      <c r="A18" s="1"/>
      <c r="B18" s="1"/>
      <c r="C18" s="1"/>
      <c r="D18" s="1"/>
      <c r="E18" s="1"/>
      <c r="F18" s="1"/>
      <c r="G18" s="1"/>
      <c r="H18" s="1"/>
      <c r="I18" s="1"/>
      <c r="J18" s="1"/>
      <c r="K18" s="1"/>
      <c r="L18" s="1"/>
      <c r="M18" s="1"/>
    </row>
    <row r="19" spans="1:13" ht="12.75" customHeight="1" x14ac:dyDescent="0.2">
      <c r="A19" s="1"/>
      <c r="B19" s="1"/>
      <c r="C19" s="1"/>
      <c r="D19" s="1"/>
      <c r="E19" s="1"/>
      <c r="F19" s="1"/>
      <c r="G19" s="1"/>
      <c r="H19" s="1"/>
      <c r="I19" s="1"/>
      <c r="J19" s="1"/>
      <c r="K19" s="1"/>
      <c r="L19" s="1"/>
      <c r="M19" s="1"/>
    </row>
    <row r="20" spans="1:13" ht="12.75" customHeight="1" x14ac:dyDescent="0.2">
      <c r="A20" s="1"/>
      <c r="B20" s="1"/>
      <c r="C20" s="1"/>
      <c r="D20" s="1"/>
      <c r="E20" s="1"/>
      <c r="F20" s="1"/>
      <c r="G20" s="1"/>
      <c r="H20" s="1"/>
      <c r="I20" s="1"/>
      <c r="J20" s="1"/>
      <c r="K20" s="1"/>
      <c r="L20" s="1"/>
      <c r="M20" s="1"/>
    </row>
    <row r="21" spans="1:13" ht="12.75" customHeight="1" x14ac:dyDescent="0.2">
      <c r="A21" s="1"/>
      <c r="B21" s="1"/>
      <c r="C21" s="1"/>
      <c r="D21" s="1"/>
      <c r="E21" s="1"/>
      <c r="F21" s="1"/>
      <c r="G21" s="1"/>
      <c r="H21" s="1"/>
      <c r="I21" s="1"/>
      <c r="J21" s="1"/>
      <c r="K21" s="1"/>
      <c r="L21" s="1"/>
      <c r="M21" s="1"/>
    </row>
    <row r="22" spans="1:13" ht="12.75" customHeight="1" x14ac:dyDescent="0.2">
      <c r="A22" s="1"/>
      <c r="B22" s="1"/>
      <c r="C22" s="1"/>
      <c r="D22" s="1"/>
      <c r="E22" s="1"/>
      <c r="F22" s="1"/>
      <c r="G22" s="1"/>
      <c r="H22" s="1"/>
      <c r="I22" s="1"/>
      <c r="J22" s="1"/>
      <c r="K22" s="1"/>
      <c r="L22" s="1"/>
      <c r="M22" s="1"/>
    </row>
    <row r="23" spans="1:13" ht="12.75" customHeight="1" x14ac:dyDescent="0.2">
      <c r="A23" s="1"/>
      <c r="B23" s="1"/>
      <c r="C23" s="1"/>
      <c r="D23" s="1"/>
      <c r="E23" s="1"/>
      <c r="F23" s="1"/>
      <c r="G23" s="1"/>
      <c r="H23" s="1"/>
      <c r="I23" s="1"/>
      <c r="J23" s="1"/>
      <c r="K23" s="1"/>
      <c r="L23" s="1"/>
      <c r="M23" s="1"/>
    </row>
    <row r="24" spans="1:13" ht="12.75" customHeight="1" x14ac:dyDescent="0.2">
      <c r="A24" s="1"/>
      <c r="B24" s="1"/>
      <c r="C24" s="1"/>
      <c r="D24" s="1"/>
      <c r="E24" s="1"/>
      <c r="F24" s="1"/>
      <c r="G24" s="1"/>
      <c r="H24" s="1"/>
      <c r="I24" s="1"/>
      <c r="J24" s="1"/>
      <c r="K24" s="1"/>
      <c r="L24" s="1"/>
      <c r="M24" s="1"/>
    </row>
    <row r="25" spans="1:13" ht="12.75" customHeight="1" x14ac:dyDescent="0.2">
      <c r="A25" s="1"/>
      <c r="B25" s="1"/>
      <c r="C25" s="1"/>
      <c r="D25" s="1"/>
      <c r="E25" s="1"/>
      <c r="F25" s="1"/>
      <c r="G25" s="1"/>
      <c r="H25" s="1"/>
      <c r="I25" s="1"/>
      <c r="J25" s="1"/>
      <c r="K25" s="1"/>
      <c r="L25" s="1"/>
      <c r="M25" s="1"/>
    </row>
    <row r="26" spans="1:13" ht="12.75" customHeight="1" x14ac:dyDescent="0.2">
      <c r="A26" s="1"/>
      <c r="B26" s="1"/>
      <c r="C26" s="1"/>
      <c r="D26" s="1"/>
      <c r="E26" s="1"/>
      <c r="F26" s="1"/>
      <c r="G26" s="1"/>
      <c r="H26" s="1"/>
      <c r="I26" s="1"/>
      <c r="J26" s="1"/>
      <c r="K26" s="1"/>
      <c r="L26" s="1"/>
      <c r="M26" s="1"/>
    </row>
    <row r="27" spans="1:13" ht="12.75" customHeight="1" x14ac:dyDescent="0.2">
      <c r="A27" s="1"/>
      <c r="B27" s="1"/>
      <c r="C27" s="1"/>
      <c r="D27" s="1"/>
      <c r="E27" s="1"/>
      <c r="F27" s="1"/>
      <c r="G27" s="1"/>
      <c r="H27" s="1"/>
      <c r="I27" s="1"/>
      <c r="J27" s="1"/>
      <c r="K27" s="1"/>
      <c r="L27" s="1"/>
      <c r="M27" s="1"/>
    </row>
    <row r="28" spans="1:13" ht="12.75" customHeight="1" x14ac:dyDescent="0.2">
      <c r="A28" s="1"/>
      <c r="B28" s="1"/>
      <c r="C28" s="1"/>
      <c r="D28" s="1"/>
      <c r="E28" s="1"/>
      <c r="F28" s="1"/>
      <c r="G28" s="1"/>
      <c r="H28" s="1"/>
      <c r="I28" s="1"/>
      <c r="J28" s="1"/>
      <c r="K28" s="1"/>
      <c r="L28" s="1"/>
      <c r="M28" s="1"/>
    </row>
    <row r="29" spans="1:13" ht="12.75" customHeight="1" x14ac:dyDescent="0.2">
      <c r="A29" s="1"/>
      <c r="B29" s="1"/>
      <c r="C29" s="1"/>
      <c r="D29" s="1"/>
      <c r="E29" s="1"/>
      <c r="F29" s="1"/>
      <c r="G29" s="1"/>
      <c r="H29" s="1"/>
      <c r="I29" s="1"/>
      <c r="J29" s="1"/>
      <c r="K29" s="1"/>
      <c r="L29" s="1"/>
      <c r="M29" s="1"/>
    </row>
    <row r="30" spans="1:13" ht="12.75" customHeight="1" x14ac:dyDescent="0.2">
      <c r="A30" s="1"/>
      <c r="B30" s="1"/>
      <c r="C30" s="1"/>
      <c r="D30" s="1"/>
      <c r="E30" s="1"/>
      <c r="F30" s="1"/>
      <c r="G30" s="1"/>
      <c r="H30" s="1"/>
      <c r="I30" s="1"/>
      <c r="J30" s="1"/>
      <c r="K30" s="1"/>
      <c r="L30" s="1"/>
      <c r="M30" s="1"/>
    </row>
    <row r="31" spans="1:13" ht="12.75" customHeight="1" x14ac:dyDescent="0.2">
      <c r="A31" s="1"/>
      <c r="B31" s="1"/>
      <c r="C31" s="1"/>
      <c r="D31" s="1"/>
      <c r="E31" s="1"/>
      <c r="F31" s="1"/>
      <c r="G31" s="1"/>
      <c r="H31" s="1"/>
      <c r="I31" s="1"/>
      <c r="J31" s="1"/>
      <c r="K31" s="1"/>
      <c r="L31" s="1"/>
      <c r="M31" s="1"/>
    </row>
    <row r="32" spans="1:13" ht="12.75" customHeight="1" x14ac:dyDescent="0.2">
      <c r="A32" s="1"/>
      <c r="B32" s="1"/>
      <c r="C32" s="1"/>
      <c r="D32" s="1"/>
      <c r="E32" s="1"/>
      <c r="F32" s="1"/>
      <c r="G32" s="1"/>
      <c r="H32" s="1"/>
      <c r="I32" s="1"/>
      <c r="J32" s="1"/>
      <c r="K32" s="1"/>
      <c r="L32" s="1"/>
      <c r="M32" s="1"/>
    </row>
    <row r="33" spans="1:13" ht="12.75" customHeight="1" x14ac:dyDescent="0.2">
      <c r="A33" s="1"/>
      <c r="B33" s="1"/>
      <c r="C33" s="1"/>
      <c r="D33" s="1"/>
      <c r="E33" s="1"/>
      <c r="F33" s="1"/>
      <c r="G33" s="1"/>
      <c r="H33" s="1"/>
      <c r="I33" s="1"/>
      <c r="J33" s="1"/>
      <c r="K33" s="1"/>
      <c r="L33" s="1"/>
      <c r="M33" s="1"/>
    </row>
    <row r="34" spans="1:13" ht="12.75" customHeight="1" x14ac:dyDescent="0.2">
      <c r="A34" s="1"/>
      <c r="B34" s="1"/>
      <c r="C34" s="1"/>
      <c r="D34" s="1"/>
      <c r="E34" s="1"/>
      <c r="F34" s="1"/>
      <c r="G34" s="1"/>
      <c r="H34" s="1"/>
      <c r="I34" s="1"/>
      <c r="J34" s="1"/>
      <c r="K34" s="1"/>
      <c r="L34" s="1"/>
      <c r="M34" s="1"/>
    </row>
    <row r="35" spans="1:13" ht="12.75" customHeight="1" x14ac:dyDescent="0.2">
      <c r="A35" s="1"/>
      <c r="B35" s="1"/>
      <c r="C35" s="1"/>
      <c r="D35" s="1"/>
      <c r="E35" s="1"/>
      <c r="F35" s="1"/>
      <c r="G35" s="1"/>
      <c r="H35" s="1"/>
      <c r="I35" s="1"/>
      <c r="J35" s="1"/>
      <c r="K35" s="1"/>
      <c r="L35" s="1"/>
      <c r="M35" s="1"/>
    </row>
    <row r="36" spans="1:13" ht="12.75" customHeight="1" x14ac:dyDescent="0.2">
      <c r="A36" s="1"/>
      <c r="B36" s="1"/>
      <c r="C36" s="1"/>
      <c r="D36" s="1"/>
      <c r="E36" s="1"/>
      <c r="F36" s="1"/>
      <c r="G36" s="1"/>
      <c r="H36" s="1"/>
      <c r="I36" s="1"/>
      <c r="J36" s="1"/>
      <c r="K36" s="1"/>
      <c r="L36" s="1"/>
      <c r="M36" s="1"/>
    </row>
    <row r="37" spans="1:13" ht="12.75" customHeight="1" x14ac:dyDescent="0.2">
      <c r="A37" s="1"/>
      <c r="B37" s="1"/>
      <c r="C37" s="1"/>
      <c r="D37" s="1"/>
      <c r="E37" s="1"/>
      <c r="F37" s="1"/>
      <c r="G37" s="1"/>
      <c r="H37" s="1"/>
      <c r="I37" s="1"/>
      <c r="J37" s="1"/>
      <c r="K37" s="1"/>
      <c r="L37" s="1"/>
      <c r="M37" s="1"/>
    </row>
    <row r="38" spans="1:13" ht="12.75" customHeight="1" x14ac:dyDescent="0.2">
      <c r="A38" s="1"/>
      <c r="B38" s="1"/>
      <c r="C38" s="1"/>
      <c r="D38" s="1"/>
      <c r="E38" s="1"/>
      <c r="F38" s="1"/>
      <c r="G38" s="1"/>
      <c r="H38" s="1"/>
      <c r="I38" s="1"/>
      <c r="J38" s="1"/>
      <c r="K38" s="1"/>
      <c r="L38" s="1"/>
      <c r="M38" s="1"/>
    </row>
    <row r="39" spans="1:13" ht="12.75" customHeight="1" x14ac:dyDescent="0.2">
      <c r="A39" s="1"/>
      <c r="B39" s="1"/>
      <c r="C39" s="1"/>
      <c r="D39" s="1"/>
      <c r="E39" s="1"/>
      <c r="F39" s="1"/>
      <c r="G39" s="1"/>
      <c r="H39" s="1"/>
      <c r="I39" s="1"/>
      <c r="J39" s="1"/>
      <c r="K39" s="1"/>
      <c r="L39" s="1"/>
      <c r="M39" s="1"/>
    </row>
    <row r="40" spans="1:13" ht="12.75" customHeight="1" x14ac:dyDescent="0.2">
      <c r="A40" s="1"/>
      <c r="B40" s="1"/>
      <c r="C40" s="1"/>
      <c r="D40" s="1"/>
      <c r="E40" s="1"/>
      <c r="F40" s="1"/>
      <c r="G40" s="1"/>
      <c r="H40" s="1"/>
      <c r="I40" s="1"/>
      <c r="J40" s="1"/>
      <c r="K40" s="1"/>
      <c r="L40" s="1"/>
      <c r="M40" s="1"/>
    </row>
    <row r="41" spans="1:13" ht="12.75" customHeight="1" x14ac:dyDescent="0.2">
      <c r="A41" s="1"/>
      <c r="B41" s="1"/>
      <c r="C41" s="1"/>
      <c r="D41" s="1"/>
      <c r="E41" s="1"/>
      <c r="F41" s="1"/>
      <c r="G41" s="1"/>
      <c r="H41" s="1"/>
      <c r="I41" s="1"/>
      <c r="J41" s="1"/>
      <c r="K41" s="1"/>
      <c r="L41" s="1"/>
      <c r="M41" s="1"/>
    </row>
    <row r="42" spans="1:13" ht="12.75" customHeight="1" x14ac:dyDescent="0.2">
      <c r="A42" s="1"/>
      <c r="B42" s="1"/>
      <c r="C42" s="1"/>
      <c r="D42" s="1"/>
      <c r="E42" s="1"/>
      <c r="F42" s="1"/>
      <c r="G42" s="1"/>
      <c r="H42" s="1"/>
      <c r="I42" s="1"/>
      <c r="J42" s="1"/>
      <c r="K42" s="1"/>
      <c r="L42" s="1"/>
      <c r="M42" s="1"/>
    </row>
    <row r="43" spans="1:13" ht="12.75" customHeight="1" x14ac:dyDescent="0.2">
      <c r="A43" s="1"/>
      <c r="B43" s="1"/>
      <c r="C43" s="1"/>
      <c r="D43" s="1"/>
      <c r="E43" s="1"/>
      <c r="F43" s="1"/>
      <c r="G43" s="1"/>
      <c r="H43" s="1"/>
      <c r="I43" s="1"/>
      <c r="J43" s="1"/>
      <c r="K43" s="1"/>
      <c r="L43" s="1"/>
      <c r="M43" s="1"/>
    </row>
    <row r="44" spans="1:13" ht="12.75" customHeight="1" x14ac:dyDescent="0.2">
      <c r="A44" s="1"/>
      <c r="B44" s="1"/>
      <c r="C44" s="1"/>
      <c r="D44" s="1"/>
      <c r="E44" s="1"/>
      <c r="F44" s="1"/>
      <c r="G44" s="1"/>
      <c r="H44" s="1"/>
      <c r="I44" s="1"/>
      <c r="J44" s="1"/>
      <c r="K44" s="1"/>
      <c r="L44" s="1"/>
      <c r="M44" s="1"/>
    </row>
    <row r="45" spans="1:13" ht="12.75" customHeight="1" x14ac:dyDescent="0.2">
      <c r="A45" s="1"/>
      <c r="B45" s="1"/>
      <c r="C45" s="1"/>
      <c r="D45" s="1"/>
      <c r="E45" s="1"/>
      <c r="F45" s="1"/>
      <c r="G45" s="1"/>
      <c r="H45" s="1"/>
      <c r="I45" s="1"/>
      <c r="J45" s="1"/>
      <c r="K45" s="1"/>
      <c r="L45" s="1"/>
      <c r="M45" s="1"/>
    </row>
    <row r="46" spans="1:13" ht="12.75" customHeight="1" x14ac:dyDescent="0.2">
      <c r="A46" s="1"/>
      <c r="B46" s="1"/>
      <c r="C46" s="1"/>
      <c r="D46" s="1"/>
      <c r="E46" s="1"/>
      <c r="F46" s="1"/>
      <c r="G46" s="1"/>
      <c r="H46" s="1"/>
      <c r="I46" s="1"/>
      <c r="J46" s="1"/>
      <c r="K46" s="1"/>
      <c r="L46" s="1"/>
      <c r="M46" s="1"/>
    </row>
    <row r="47" spans="1:13" ht="12.75" customHeight="1" x14ac:dyDescent="0.2">
      <c r="A47" s="1"/>
      <c r="B47" s="1"/>
      <c r="C47" s="1"/>
      <c r="D47" s="1"/>
      <c r="E47" s="1"/>
      <c r="F47" s="1"/>
      <c r="G47" s="1"/>
      <c r="H47" s="1"/>
      <c r="I47" s="1"/>
      <c r="J47" s="1"/>
      <c r="K47" s="1"/>
      <c r="L47" s="1"/>
      <c r="M47" s="1"/>
    </row>
    <row r="48" spans="1:13" ht="12.75" customHeight="1" x14ac:dyDescent="0.2">
      <c r="A48" s="1"/>
      <c r="B48" s="1"/>
      <c r="C48" s="1"/>
      <c r="D48" s="1"/>
      <c r="E48" s="1"/>
      <c r="F48" s="1"/>
      <c r="G48" s="1"/>
      <c r="H48" s="1"/>
      <c r="I48" s="1"/>
      <c r="J48" s="1"/>
      <c r="K48" s="1"/>
      <c r="L48" s="1"/>
      <c r="M48" s="1"/>
    </row>
    <row r="49" spans="1:13" ht="12.75" customHeight="1" x14ac:dyDescent="0.2">
      <c r="A49" s="1"/>
      <c r="B49" s="1"/>
      <c r="C49" s="1"/>
      <c r="D49" s="1"/>
      <c r="E49" s="1"/>
      <c r="F49" s="1"/>
      <c r="G49" s="1"/>
      <c r="H49" s="1"/>
      <c r="I49" s="1"/>
      <c r="J49" s="1"/>
      <c r="K49" s="1"/>
      <c r="L49" s="1"/>
      <c r="M49" s="1"/>
    </row>
    <row r="50" spans="1:13" ht="12.75" customHeight="1" x14ac:dyDescent="0.2">
      <c r="A50" s="1"/>
      <c r="B50" s="1"/>
      <c r="C50" s="1"/>
      <c r="D50" s="1"/>
      <c r="E50" s="1"/>
      <c r="F50" s="1"/>
      <c r="G50" s="1"/>
      <c r="H50" s="1"/>
      <c r="I50" s="1"/>
      <c r="J50" s="1"/>
      <c r="K50" s="1"/>
      <c r="L50" s="1"/>
      <c r="M50" s="1"/>
    </row>
    <row r="51" spans="1:13" ht="12.75" customHeight="1" x14ac:dyDescent="0.2">
      <c r="A51" s="1"/>
      <c r="B51" s="1"/>
      <c r="C51" s="1"/>
      <c r="D51" s="1"/>
      <c r="E51" s="1"/>
      <c r="F51" s="1"/>
      <c r="G51" s="1"/>
      <c r="H51" s="1"/>
      <c r="I51" s="1"/>
      <c r="J51" s="1"/>
      <c r="K51" s="1"/>
      <c r="L51" s="1"/>
      <c r="M51" s="1"/>
    </row>
    <row r="52" spans="1:13" ht="12.75" customHeight="1" x14ac:dyDescent="0.2">
      <c r="A52" s="1"/>
      <c r="B52" s="1"/>
      <c r="C52" s="1"/>
      <c r="D52" s="1"/>
      <c r="E52" s="1"/>
      <c r="F52" s="1"/>
      <c r="G52" s="1"/>
      <c r="H52" s="1"/>
      <c r="I52" s="1"/>
      <c r="J52" s="1"/>
      <c r="K52" s="1"/>
      <c r="L52" s="1"/>
      <c r="M52" s="1"/>
    </row>
    <row r="53" spans="1:13" ht="12.75" customHeight="1" x14ac:dyDescent="0.2">
      <c r="A53" s="1"/>
      <c r="B53" s="1"/>
      <c r="C53" s="1"/>
      <c r="D53" s="1"/>
      <c r="E53" s="1"/>
      <c r="F53" s="1"/>
      <c r="G53" s="1"/>
      <c r="H53" s="1"/>
      <c r="I53" s="1"/>
      <c r="J53" s="1"/>
      <c r="K53" s="1"/>
      <c r="L53" s="1"/>
      <c r="M53" s="1"/>
    </row>
    <row r="54" spans="1:13" ht="12.75" customHeight="1" x14ac:dyDescent="0.2">
      <c r="A54" s="1"/>
      <c r="B54" s="1"/>
      <c r="C54" s="1"/>
      <c r="D54" s="1"/>
      <c r="E54" s="1"/>
      <c r="F54" s="1"/>
      <c r="G54" s="1"/>
      <c r="H54" s="1"/>
      <c r="I54" s="1"/>
      <c r="J54" s="1"/>
      <c r="K54" s="1"/>
      <c r="L54" s="1"/>
      <c r="M54" s="1"/>
    </row>
    <row r="55" spans="1:13" ht="12.75" customHeight="1" x14ac:dyDescent="0.2">
      <c r="A55" s="1"/>
      <c r="B55" s="1"/>
      <c r="C55" s="1"/>
      <c r="D55" s="1"/>
      <c r="E55" s="1"/>
      <c r="F55" s="1"/>
      <c r="G55" s="1"/>
      <c r="H55" s="1"/>
      <c r="I55" s="1"/>
      <c r="J55" s="1"/>
      <c r="K55" s="1"/>
      <c r="L55" s="1"/>
      <c r="M55" s="1"/>
    </row>
    <row r="56" spans="1:13" ht="12.75" customHeight="1" x14ac:dyDescent="0.2">
      <c r="A56" s="1"/>
      <c r="B56" s="1"/>
      <c r="C56" s="1"/>
      <c r="D56" s="1"/>
      <c r="E56" s="1"/>
      <c r="F56" s="1"/>
      <c r="G56" s="1"/>
      <c r="H56" s="1"/>
      <c r="I56" s="1"/>
      <c r="J56" s="1"/>
      <c r="K56" s="1"/>
      <c r="L56" s="1"/>
      <c r="M56" s="1"/>
    </row>
    <row r="57" spans="1:13" ht="12.75" customHeight="1" x14ac:dyDescent="0.2">
      <c r="A57" s="1"/>
      <c r="B57" s="1"/>
      <c r="C57" s="1"/>
      <c r="D57" s="1"/>
      <c r="E57" s="1"/>
      <c r="F57" s="1"/>
      <c r="G57" s="1"/>
      <c r="H57" s="1"/>
      <c r="I57" s="1"/>
      <c r="J57" s="1"/>
      <c r="K57" s="1"/>
      <c r="L57" s="1"/>
      <c r="M57" s="1"/>
    </row>
    <row r="58" spans="1:13" ht="12.75" customHeight="1" x14ac:dyDescent="0.2">
      <c r="A58" s="1"/>
      <c r="B58" s="1"/>
      <c r="C58" s="1"/>
      <c r="D58" s="1"/>
      <c r="E58" s="1"/>
      <c r="F58" s="1"/>
      <c r="G58" s="1"/>
      <c r="H58" s="1"/>
      <c r="I58" s="1"/>
      <c r="J58" s="1"/>
      <c r="K58" s="1"/>
      <c r="L58" s="1"/>
      <c r="M58" s="1"/>
    </row>
    <row r="59" spans="1:13" ht="12.75" customHeight="1" x14ac:dyDescent="0.2">
      <c r="A59" s="1"/>
      <c r="B59" s="1"/>
      <c r="C59" s="1"/>
      <c r="D59" s="1"/>
      <c r="E59" s="1"/>
      <c r="F59" s="1"/>
      <c r="G59" s="1"/>
      <c r="H59" s="1"/>
      <c r="I59" s="1"/>
      <c r="J59" s="1"/>
      <c r="K59" s="1"/>
      <c r="L59" s="1"/>
      <c r="M59" s="1"/>
    </row>
    <row r="60" spans="1:13" ht="12.75" customHeight="1" x14ac:dyDescent="0.2">
      <c r="A60" s="1"/>
      <c r="B60" s="1"/>
      <c r="C60" s="1"/>
      <c r="D60" s="1"/>
      <c r="E60" s="1"/>
      <c r="F60" s="1"/>
      <c r="G60" s="1"/>
      <c r="H60" s="1"/>
      <c r="I60" s="1"/>
      <c r="J60" s="1"/>
      <c r="K60" s="1"/>
      <c r="L60" s="1"/>
      <c r="M60" s="1"/>
    </row>
    <row r="61" spans="1:13" ht="12.75" customHeight="1" x14ac:dyDescent="0.2">
      <c r="A61" s="1"/>
      <c r="B61" s="1"/>
      <c r="C61" s="1"/>
      <c r="D61" s="1"/>
      <c r="E61" s="1"/>
      <c r="F61" s="1"/>
      <c r="G61" s="1"/>
      <c r="H61" s="1"/>
      <c r="I61" s="1"/>
      <c r="J61" s="1"/>
      <c r="K61" s="1"/>
      <c r="L61" s="1"/>
      <c r="M61" s="1"/>
    </row>
    <row r="62" spans="1:13" ht="12.75" customHeight="1" x14ac:dyDescent="0.2">
      <c r="A62" s="1"/>
      <c r="B62" s="1"/>
      <c r="C62" s="1"/>
      <c r="D62" s="1"/>
      <c r="E62" s="1"/>
      <c r="F62" s="1"/>
      <c r="G62" s="1"/>
      <c r="H62" s="1"/>
      <c r="I62" s="1"/>
      <c r="J62" s="1"/>
      <c r="K62" s="1"/>
      <c r="L62" s="1"/>
      <c r="M62" s="1"/>
    </row>
    <row r="63" spans="1:13" ht="12.75" customHeight="1" x14ac:dyDescent="0.2">
      <c r="A63" s="1"/>
      <c r="B63" s="1"/>
      <c r="C63" s="1"/>
      <c r="D63" s="1"/>
      <c r="E63" s="1"/>
      <c r="F63" s="1"/>
      <c r="G63" s="1"/>
      <c r="H63" s="1"/>
      <c r="I63" s="1"/>
      <c r="J63" s="1"/>
      <c r="K63" s="1"/>
      <c r="L63" s="1"/>
      <c r="M63" s="1"/>
    </row>
    <row r="64" spans="1:13" ht="12.75" customHeight="1" x14ac:dyDescent="0.2">
      <c r="A64" s="1"/>
      <c r="B64" s="1"/>
      <c r="C64" s="1"/>
      <c r="D64" s="1"/>
      <c r="E64" s="1"/>
      <c r="F64" s="1"/>
      <c r="G64" s="1"/>
      <c r="H64" s="1"/>
      <c r="I64" s="1"/>
      <c r="J64" s="1"/>
      <c r="K64" s="1"/>
      <c r="L64" s="1"/>
      <c r="M64" s="1"/>
    </row>
    <row r="65" spans="1:13" ht="12.75" customHeight="1" x14ac:dyDescent="0.2">
      <c r="A65" s="1"/>
      <c r="B65" s="1"/>
      <c r="C65" s="1"/>
      <c r="D65" s="1"/>
      <c r="E65" s="1"/>
      <c r="F65" s="1"/>
      <c r="G65" s="1"/>
      <c r="H65" s="1"/>
      <c r="I65" s="1"/>
      <c r="J65" s="1"/>
      <c r="K65" s="1"/>
      <c r="L65" s="1"/>
      <c r="M65" s="1"/>
    </row>
    <row r="66" spans="1:13" ht="12.75" customHeight="1" x14ac:dyDescent="0.2">
      <c r="A66" s="1"/>
      <c r="B66" s="1"/>
      <c r="C66" s="1"/>
      <c r="D66" s="1"/>
      <c r="E66" s="1"/>
      <c r="F66" s="1"/>
      <c r="G66" s="1"/>
      <c r="H66" s="1"/>
      <c r="I66" s="1"/>
      <c r="J66" s="1"/>
      <c r="K66" s="1"/>
      <c r="L66" s="1"/>
      <c r="M66" s="1"/>
    </row>
    <row r="67" spans="1:13" ht="12.75" customHeight="1" x14ac:dyDescent="0.2">
      <c r="A67" s="1"/>
      <c r="B67" s="1"/>
      <c r="C67" s="1"/>
      <c r="D67" s="1"/>
      <c r="E67" s="1"/>
      <c r="F67" s="1"/>
      <c r="G67" s="1"/>
      <c r="H67" s="1"/>
      <c r="I67" s="1"/>
      <c r="J67" s="1"/>
      <c r="K67" s="1"/>
      <c r="L67" s="1"/>
      <c r="M67" s="1"/>
    </row>
    <row r="68" spans="1:13" ht="12.75" customHeight="1" x14ac:dyDescent="0.2">
      <c r="A68" s="1"/>
      <c r="B68" s="1"/>
      <c r="C68" s="1"/>
      <c r="D68" s="1"/>
      <c r="E68" s="1"/>
      <c r="F68" s="1"/>
      <c r="G68" s="1"/>
      <c r="H68" s="1"/>
      <c r="I68" s="1"/>
      <c r="J68" s="1"/>
      <c r="K68" s="1"/>
      <c r="L68" s="1"/>
      <c r="M68" s="1"/>
    </row>
    <row r="69" spans="1:13" ht="12.75" customHeight="1" x14ac:dyDescent="0.2">
      <c r="A69" s="1"/>
      <c r="B69" s="1"/>
      <c r="C69" s="1"/>
      <c r="D69" s="1"/>
      <c r="E69" s="1"/>
      <c r="F69" s="1"/>
      <c r="G69" s="1"/>
      <c r="H69" s="1"/>
      <c r="I69" s="1"/>
      <c r="J69" s="1"/>
      <c r="K69" s="1"/>
      <c r="L69" s="1"/>
      <c r="M69" s="1"/>
    </row>
    <row r="70" spans="1:13" ht="12.75" customHeight="1" x14ac:dyDescent="0.2">
      <c r="A70" s="1"/>
      <c r="B70" s="1"/>
      <c r="C70" s="1"/>
      <c r="D70" s="1"/>
      <c r="E70" s="1"/>
      <c r="F70" s="1"/>
      <c r="G70" s="1"/>
      <c r="H70" s="1"/>
      <c r="I70" s="1"/>
      <c r="J70" s="1"/>
      <c r="K70" s="1"/>
      <c r="L70" s="1"/>
      <c r="M70" s="1"/>
    </row>
    <row r="71" spans="1:13" ht="12.75" customHeight="1" x14ac:dyDescent="0.2">
      <c r="A71" s="1"/>
      <c r="B71" s="1"/>
      <c r="C71" s="1"/>
      <c r="D71" s="1"/>
      <c r="E71" s="1"/>
      <c r="F71" s="1"/>
      <c r="G71" s="1"/>
      <c r="H71" s="1"/>
      <c r="I71" s="1"/>
      <c r="J71" s="1"/>
      <c r="K71" s="1"/>
      <c r="L71" s="1"/>
      <c r="M71" s="1"/>
    </row>
    <row r="72" spans="1:13" ht="12.75" customHeight="1" x14ac:dyDescent="0.2">
      <c r="A72" s="1"/>
      <c r="B72" s="1"/>
      <c r="C72" s="1"/>
      <c r="D72" s="1"/>
      <c r="E72" s="1"/>
      <c r="F72" s="1"/>
      <c r="G72" s="1"/>
      <c r="H72" s="1"/>
      <c r="I72" s="1"/>
      <c r="J72" s="1"/>
      <c r="K72" s="1"/>
      <c r="L72" s="1"/>
      <c r="M72" s="1"/>
    </row>
    <row r="73" spans="1:13" ht="12.75" customHeight="1" x14ac:dyDescent="0.2">
      <c r="A73" s="1"/>
      <c r="B73" s="1"/>
      <c r="C73" s="1"/>
      <c r="D73" s="1"/>
      <c r="E73" s="1"/>
      <c r="F73" s="1"/>
      <c r="G73" s="1"/>
      <c r="H73" s="1"/>
      <c r="I73" s="1"/>
      <c r="J73" s="1"/>
      <c r="K73" s="1"/>
      <c r="L73" s="1"/>
      <c r="M73" s="1"/>
    </row>
    <row r="74" spans="1:13" ht="12.75" customHeight="1" x14ac:dyDescent="0.2">
      <c r="A74" s="1"/>
      <c r="B74" s="1"/>
      <c r="C74" s="1"/>
      <c r="D74" s="1"/>
      <c r="E74" s="1"/>
      <c r="F74" s="1"/>
      <c r="G74" s="1"/>
      <c r="H74" s="1"/>
      <c r="I74" s="1"/>
      <c r="J74" s="1"/>
      <c r="K74" s="1"/>
      <c r="L74" s="1"/>
      <c r="M74" s="1"/>
    </row>
    <row r="75" spans="1:13" ht="12.75" customHeight="1" x14ac:dyDescent="0.2">
      <c r="A75" s="1"/>
      <c r="B75" s="1"/>
      <c r="C75" s="1"/>
      <c r="D75" s="1"/>
      <c r="E75" s="1"/>
      <c r="F75" s="1"/>
      <c r="G75" s="1"/>
      <c r="H75" s="1"/>
      <c r="I75" s="1"/>
      <c r="J75" s="1"/>
      <c r="K75" s="1"/>
      <c r="L75" s="1"/>
      <c r="M75" s="1"/>
    </row>
    <row r="76" spans="1:13" ht="12.75" customHeight="1" x14ac:dyDescent="0.2">
      <c r="A76" s="1"/>
      <c r="B76" s="1"/>
      <c r="C76" s="1"/>
      <c r="D76" s="1"/>
      <c r="E76" s="1"/>
      <c r="F76" s="1"/>
      <c r="G76" s="1"/>
      <c r="H76" s="1"/>
      <c r="I76" s="1"/>
      <c r="J76" s="1"/>
      <c r="K76" s="1"/>
      <c r="L76" s="1"/>
      <c r="M76" s="1"/>
    </row>
    <row r="77" spans="1:13" ht="12.75" customHeight="1" x14ac:dyDescent="0.2">
      <c r="A77" s="1"/>
      <c r="B77" s="1"/>
      <c r="C77" s="1"/>
      <c r="D77" s="1"/>
      <c r="E77" s="1"/>
      <c r="F77" s="1"/>
      <c r="G77" s="1"/>
      <c r="H77" s="1"/>
      <c r="I77" s="1"/>
      <c r="J77" s="1"/>
      <c r="K77" s="1"/>
      <c r="L77" s="1"/>
      <c r="M77" s="1"/>
    </row>
    <row r="78" spans="1:13" ht="12.75" customHeight="1" x14ac:dyDescent="0.2">
      <c r="A78" s="1"/>
      <c r="B78" s="1"/>
      <c r="C78" s="1"/>
      <c r="D78" s="1"/>
      <c r="E78" s="1"/>
      <c r="F78" s="1"/>
      <c r="G78" s="1"/>
      <c r="H78" s="1"/>
      <c r="I78" s="1"/>
      <c r="J78" s="1"/>
      <c r="K78" s="1"/>
      <c r="L78" s="1"/>
      <c r="M78" s="1"/>
    </row>
    <row r="79" spans="1:13" ht="12.75" customHeight="1" x14ac:dyDescent="0.2">
      <c r="A79" s="1"/>
      <c r="B79" s="1"/>
      <c r="C79" s="1"/>
      <c r="D79" s="1"/>
      <c r="E79" s="1"/>
      <c r="F79" s="1"/>
      <c r="G79" s="1"/>
      <c r="H79" s="1"/>
      <c r="I79" s="1"/>
      <c r="J79" s="1"/>
      <c r="K79" s="1"/>
      <c r="L79" s="1"/>
      <c r="M79" s="1"/>
    </row>
    <row r="80" spans="1:13" ht="12.75" customHeight="1" x14ac:dyDescent="0.2">
      <c r="A80" s="1"/>
      <c r="B80" s="1"/>
      <c r="C80" s="1"/>
      <c r="D80" s="1"/>
      <c r="E80" s="1"/>
      <c r="F80" s="1"/>
      <c r="G80" s="1"/>
      <c r="H80" s="1"/>
      <c r="I80" s="1"/>
      <c r="J80" s="1"/>
      <c r="K80" s="1"/>
      <c r="L80" s="1"/>
      <c r="M80" s="1"/>
    </row>
    <row r="81" spans="1:13" ht="12.75" customHeight="1" x14ac:dyDescent="0.2">
      <c r="A81" s="1"/>
      <c r="B81" s="1"/>
      <c r="C81" s="1"/>
      <c r="D81" s="1"/>
      <c r="E81" s="1"/>
      <c r="F81" s="1"/>
      <c r="G81" s="1"/>
      <c r="H81" s="1"/>
      <c r="I81" s="1"/>
      <c r="J81" s="1"/>
      <c r="K81" s="1"/>
      <c r="L81" s="1"/>
      <c r="M81" s="1"/>
    </row>
    <row r="82" spans="1:13" ht="12.75" customHeight="1" x14ac:dyDescent="0.2">
      <c r="A82" s="1"/>
      <c r="B82" s="1"/>
      <c r="C82" s="1"/>
      <c r="D82" s="1"/>
      <c r="E82" s="1"/>
      <c r="F82" s="1"/>
      <c r="G82" s="1"/>
      <c r="H82" s="1"/>
      <c r="I82" s="1"/>
      <c r="J82" s="1"/>
      <c r="K82" s="1"/>
      <c r="L82" s="1"/>
      <c r="M82" s="1"/>
    </row>
    <row r="83" spans="1:13" ht="12.75" customHeight="1" x14ac:dyDescent="0.2">
      <c r="A83" s="1"/>
      <c r="B83" s="1"/>
      <c r="C83" s="1"/>
      <c r="D83" s="1"/>
      <c r="E83" s="1"/>
      <c r="F83" s="1"/>
      <c r="G83" s="1"/>
      <c r="H83" s="1"/>
      <c r="I83" s="1"/>
      <c r="J83" s="1"/>
      <c r="K83" s="1"/>
      <c r="L83" s="1"/>
      <c r="M83" s="1"/>
    </row>
    <row r="84" spans="1:13" ht="12.75" customHeight="1" x14ac:dyDescent="0.2">
      <c r="A84" s="1"/>
      <c r="B84" s="1"/>
      <c r="C84" s="1"/>
      <c r="D84" s="1"/>
      <c r="E84" s="1"/>
      <c r="F84" s="1"/>
      <c r="G84" s="1"/>
      <c r="H84" s="1"/>
      <c r="I84" s="1"/>
      <c r="J84" s="1"/>
      <c r="K84" s="1"/>
      <c r="L84" s="1"/>
      <c r="M84" s="1"/>
    </row>
    <row r="85" spans="1:13" ht="12.75" customHeight="1" x14ac:dyDescent="0.2">
      <c r="A85" s="1"/>
      <c r="B85" s="1"/>
      <c r="C85" s="1"/>
      <c r="D85" s="1"/>
      <c r="E85" s="1"/>
      <c r="F85" s="1"/>
      <c r="G85" s="1"/>
      <c r="H85" s="1"/>
      <c r="I85" s="1"/>
      <c r="J85" s="1"/>
      <c r="K85" s="1"/>
      <c r="L85" s="1"/>
      <c r="M85" s="1"/>
    </row>
    <row r="86" spans="1:13" ht="12.75" customHeight="1" x14ac:dyDescent="0.2">
      <c r="A86" s="1"/>
      <c r="B86" s="1"/>
      <c r="C86" s="1"/>
      <c r="D86" s="1"/>
      <c r="E86" s="1"/>
      <c r="F86" s="1"/>
      <c r="G86" s="1"/>
      <c r="H86" s="1"/>
      <c r="I86" s="1"/>
      <c r="J86" s="1"/>
      <c r="K86" s="1"/>
      <c r="L86" s="1"/>
      <c r="M86" s="1"/>
    </row>
    <row r="87" spans="1:13" ht="12.75" customHeight="1" x14ac:dyDescent="0.2">
      <c r="A87" s="1"/>
      <c r="B87" s="1"/>
      <c r="C87" s="1"/>
      <c r="D87" s="1"/>
      <c r="E87" s="1"/>
      <c r="F87" s="1"/>
      <c r="G87" s="1"/>
      <c r="H87" s="1"/>
      <c r="I87" s="1"/>
      <c r="J87" s="1"/>
      <c r="K87" s="1"/>
      <c r="L87" s="1"/>
      <c r="M87" s="1"/>
    </row>
    <row r="88" spans="1:13" ht="12.75" customHeight="1" x14ac:dyDescent="0.2">
      <c r="A88" s="1"/>
      <c r="B88" s="1"/>
      <c r="C88" s="1"/>
      <c r="D88" s="1"/>
      <c r="E88" s="1"/>
      <c r="F88" s="1"/>
      <c r="G88" s="1"/>
      <c r="H88" s="1"/>
      <c r="I88" s="1"/>
      <c r="J88" s="1"/>
      <c r="K88" s="1"/>
      <c r="L88" s="1"/>
      <c r="M88" s="1"/>
    </row>
    <row r="89" spans="1:13" ht="12.75" customHeight="1" x14ac:dyDescent="0.2">
      <c r="A89" s="1"/>
      <c r="B89" s="1"/>
      <c r="C89" s="1"/>
      <c r="D89" s="1"/>
      <c r="E89" s="1"/>
      <c r="F89" s="1"/>
      <c r="G89" s="1"/>
      <c r="H89" s="1"/>
      <c r="I89" s="1"/>
      <c r="J89" s="1"/>
      <c r="K89" s="1"/>
      <c r="L89" s="1"/>
      <c r="M89" s="1"/>
    </row>
    <row r="90" spans="1:13" ht="12.75" customHeight="1" x14ac:dyDescent="0.2"/>
    <row r="91" spans="1:13" ht="12.75" customHeight="1" x14ac:dyDescent="0.2"/>
    <row r="92" spans="1:13" ht="12.75" customHeight="1" x14ac:dyDescent="0.2"/>
    <row r="93" spans="1:13" ht="12.75" customHeight="1" x14ac:dyDescent="0.2"/>
    <row r="94" spans="1:13" ht="12.75" customHeight="1" x14ac:dyDescent="0.2"/>
    <row r="95" spans="1:13" ht="12.75" customHeight="1" x14ac:dyDescent="0.2"/>
    <row r="96" spans="1:1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baseColWidth="10" defaultColWidth="14.42578125" defaultRowHeight="15" customHeight="1" x14ac:dyDescent="0.2"/>
  <cols>
    <col min="1" max="6" width="14.42578125" customWidth="1"/>
  </cols>
  <sheetData>
    <row r="1" spans="1:13" ht="12.75" customHeight="1" x14ac:dyDescent="0.2">
      <c r="A1" s="1"/>
      <c r="B1" s="1"/>
      <c r="C1" s="1"/>
      <c r="D1" s="1"/>
      <c r="E1" s="1"/>
      <c r="F1" s="1"/>
      <c r="G1" s="1"/>
      <c r="H1" s="1"/>
      <c r="I1" s="1"/>
      <c r="J1" s="1"/>
      <c r="K1" s="1"/>
      <c r="L1" s="1"/>
      <c r="M1" s="1"/>
    </row>
    <row r="2" spans="1:13" ht="12.75" customHeight="1" x14ac:dyDescent="0.2">
      <c r="A2" s="1"/>
      <c r="B2" s="1"/>
      <c r="C2" s="1"/>
      <c r="D2" s="1"/>
      <c r="E2" s="1"/>
      <c r="F2" s="1"/>
      <c r="G2" s="1"/>
      <c r="H2" s="1"/>
      <c r="I2" s="1"/>
      <c r="J2" s="1"/>
      <c r="K2" s="1"/>
      <c r="L2" s="1"/>
      <c r="M2" s="1"/>
    </row>
    <row r="3" spans="1:13" ht="12.75" customHeight="1" x14ac:dyDescent="0.2">
      <c r="A3" s="1"/>
      <c r="B3" s="1"/>
      <c r="C3" s="1"/>
      <c r="D3" s="1"/>
      <c r="E3" s="1"/>
      <c r="F3" s="1"/>
      <c r="G3" s="1"/>
      <c r="H3" s="1"/>
      <c r="I3" s="1"/>
      <c r="J3" s="1"/>
      <c r="K3" s="1"/>
      <c r="L3" s="1"/>
      <c r="M3" s="1"/>
    </row>
    <row r="4" spans="1:13" ht="12.75" customHeight="1" x14ac:dyDescent="0.2">
      <c r="A4" s="1"/>
      <c r="B4" s="1"/>
      <c r="C4" s="1"/>
      <c r="D4" s="1"/>
      <c r="E4" s="1"/>
      <c r="F4" s="1"/>
      <c r="G4" s="1"/>
      <c r="H4" s="1"/>
      <c r="I4" s="1"/>
      <c r="J4" s="1"/>
      <c r="K4" s="1"/>
      <c r="L4" s="1"/>
      <c r="M4" s="1"/>
    </row>
    <row r="5" spans="1:13" ht="12.75" customHeight="1" x14ac:dyDescent="0.2">
      <c r="A5" s="1"/>
      <c r="B5" s="1"/>
      <c r="C5" s="1"/>
      <c r="D5" s="1"/>
      <c r="E5" s="1"/>
      <c r="F5" s="1"/>
      <c r="G5" s="1"/>
      <c r="H5" s="1"/>
      <c r="I5" s="1"/>
      <c r="J5" s="1"/>
      <c r="K5" s="1"/>
      <c r="L5" s="1"/>
      <c r="M5" s="1"/>
    </row>
    <row r="6" spans="1:13" ht="12.75" customHeight="1" x14ac:dyDescent="0.2">
      <c r="A6" s="1"/>
      <c r="B6" s="1"/>
      <c r="C6" s="1"/>
      <c r="D6" s="1"/>
      <c r="E6" s="1"/>
      <c r="F6" s="1"/>
      <c r="G6" s="1"/>
      <c r="H6" s="1"/>
      <c r="I6" s="1"/>
      <c r="J6" s="1"/>
      <c r="K6" s="1"/>
      <c r="L6" s="1"/>
      <c r="M6" s="1"/>
    </row>
    <row r="7" spans="1:13" ht="12.75" customHeight="1" x14ac:dyDescent="0.2">
      <c r="A7" s="1"/>
      <c r="B7" s="1"/>
      <c r="C7" s="1"/>
      <c r="D7" s="1"/>
      <c r="E7" s="1"/>
      <c r="F7" s="1"/>
      <c r="G7" s="1"/>
      <c r="H7" s="1"/>
      <c r="I7" s="1"/>
      <c r="J7" s="1"/>
      <c r="K7" s="1"/>
      <c r="L7" s="1"/>
      <c r="M7" s="1"/>
    </row>
    <row r="8" spans="1:13" ht="12.75" customHeight="1" x14ac:dyDescent="0.2">
      <c r="A8" s="1"/>
      <c r="B8" s="1"/>
      <c r="C8" s="1"/>
      <c r="D8" s="1"/>
      <c r="E8" s="1"/>
      <c r="F8" s="1"/>
      <c r="G8" s="1"/>
      <c r="H8" s="1"/>
      <c r="I8" s="1"/>
      <c r="J8" s="1"/>
      <c r="K8" s="1"/>
      <c r="L8" s="1"/>
      <c r="M8" s="1"/>
    </row>
    <row r="9" spans="1:13" ht="12.75" customHeight="1" x14ac:dyDescent="0.2">
      <c r="A9" s="1"/>
      <c r="B9" s="1"/>
      <c r="C9" s="1"/>
      <c r="D9" s="1"/>
      <c r="E9" s="1"/>
      <c r="F9" s="1"/>
      <c r="G9" s="1"/>
      <c r="H9" s="1"/>
      <c r="I9" s="1"/>
      <c r="J9" s="1"/>
      <c r="K9" s="1"/>
      <c r="L9" s="1"/>
      <c r="M9" s="1"/>
    </row>
    <row r="10" spans="1:13" ht="12.75" customHeight="1" x14ac:dyDescent="0.2">
      <c r="A10" s="1"/>
      <c r="B10" s="1"/>
      <c r="C10" s="1"/>
      <c r="D10" s="1"/>
      <c r="E10" s="1"/>
      <c r="F10" s="1"/>
      <c r="G10" s="1"/>
      <c r="H10" s="1"/>
      <c r="I10" s="1"/>
      <c r="J10" s="1"/>
      <c r="K10" s="1"/>
      <c r="L10" s="1"/>
      <c r="M10" s="1"/>
    </row>
    <row r="11" spans="1:13" ht="12.75" customHeight="1" x14ac:dyDescent="0.2">
      <c r="A11" s="1"/>
      <c r="B11" s="1"/>
      <c r="C11" s="1"/>
      <c r="D11" s="1"/>
      <c r="E11" s="1"/>
      <c r="F11" s="1"/>
      <c r="G11" s="1"/>
      <c r="H11" s="1"/>
      <c r="I11" s="1"/>
      <c r="J11" s="1"/>
      <c r="K11" s="1"/>
      <c r="L11" s="1"/>
      <c r="M11" s="1"/>
    </row>
    <row r="12" spans="1:13" ht="12.75" customHeight="1" x14ac:dyDescent="0.2">
      <c r="A12" s="1"/>
      <c r="B12" s="1"/>
      <c r="C12" s="1"/>
      <c r="D12" s="1"/>
      <c r="E12" s="1"/>
      <c r="F12" s="1"/>
      <c r="G12" s="1"/>
      <c r="H12" s="1"/>
      <c r="I12" s="1"/>
      <c r="J12" s="1"/>
      <c r="K12" s="1"/>
      <c r="L12" s="1"/>
      <c r="M12" s="1"/>
    </row>
    <row r="13" spans="1:13" ht="12.75" customHeight="1" x14ac:dyDescent="0.2">
      <c r="A13" s="1"/>
      <c r="B13" s="1"/>
      <c r="C13" s="1"/>
      <c r="D13" s="1"/>
      <c r="E13" s="1"/>
      <c r="F13" s="1"/>
      <c r="G13" s="1"/>
      <c r="H13" s="1"/>
      <c r="I13" s="1"/>
      <c r="J13" s="1"/>
      <c r="K13" s="1"/>
      <c r="L13" s="1"/>
      <c r="M13" s="1"/>
    </row>
    <row r="14" spans="1:13" ht="12.75" customHeight="1" x14ac:dyDescent="0.2">
      <c r="A14" s="1"/>
      <c r="B14" s="1"/>
      <c r="C14" s="1"/>
      <c r="D14" s="1"/>
      <c r="E14" s="1"/>
      <c r="F14" s="1"/>
      <c r="G14" s="1"/>
      <c r="H14" s="1"/>
      <c r="I14" s="1"/>
      <c r="J14" s="1"/>
      <c r="K14" s="1"/>
      <c r="L14" s="1"/>
      <c r="M14" s="1"/>
    </row>
    <row r="15" spans="1:13" ht="12.75" customHeight="1" x14ac:dyDescent="0.2">
      <c r="A15" s="1"/>
      <c r="B15" s="1"/>
      <c r="C15" s="1"/>
      <c r="D15" s="1"/>
      <c r="E15" s="1"/>
      <c r="F15" s="1"/>
      <c r="G15" s="1"/>
      <c r="H15" s="1"/>
      <c r="I15" s="1"/>
      <c r="J15" s="1"/>
      <c r="K15" s="1"/>
      <c r="L15" s="1"/>
      <c r="M15" s="1"/>
    </row>
    <row r="16" spans="1:13" ht="12.75" customHeight="1" x14ac:dyDescent="0.2">
      <c r="A16" s="1"/>
      <c r="B16" s="1"/>
      <c r="C16" s="1"/>
      <c r="D16" s="1"/>
      <c r="E16" s="1"/>
      <c r="F16" s="1"/>
      <c r="G16" s="1"/>
      <c r="H16" s="1"/>
      <c r="I16" s="1"/>
      <c r="J16" s="1"/>
      <c r="K16" s="1"/>
      <c r="L16" s="1"/>
      <c r="M16" s="1"/>
    </row>
    <row r="17" spans="1:13" ht="12.75" customHeight="1" x14ac:dyDescent="0.2">
      <c r="A17" s="1"/>
      <c r="B17" s="1"/>
      <c r="C17" s="1"/>
      <c r="D17" s="1"/>
      <c r="E17" s="1"/>
      <c r="F17" s="1"/>
      <c r="G17" s="1"/>
      <c r="H17" s="1"/>
      <c r="I17" s="1"/>
      <c r="J17" s="1"/>
      <c r="K17" s="1"/>
      <c r="L17" s="1"/>
      <c r="M17" s="1"/>
    </row>
    <row r="18" spans="1:13" ht="12.75" customHeight="1" x14ac:dyDescent="0.2">
      <c r="A18" s="1"/>
      <c r="B18" s="1"/>
      <c r="C18" s="1"/>
      <c r="D18" s="1"/>
      <c r="E18" s="1"/>
      <c r="F18" s="1"/>
      <c r="G18" s="1"/>
      <c r="H18" s="1"/>
      <c r="I18" s="1"/>
      <c r="J18" s="1"/>
      <c r="K18" s="1"/>
      <c r="L18" s="1"/>
      <c r="M18" s="1"/>
    </row>
    <row r="19" spans="1:13" ht="12.75" customHeight="1" x14ac:dyDescent="0.2">
      <c r="A19" s="1"/>
      <c r="B19" s="1"/>
      <c r="C19" s="1"/>
      <c r="D19" s="1"/>
      <c r="E19" s="1"/>
      <c r="F19" s="1"/>
      <c r="G19" s="1"/>
      <c r="H19" s="1"/>
      <c r="I19" s="1"/>
      <c r="J19" s="1"/>
      <c r="K19" s="1"/>
      <c r="L19" s="1"/>
      <c r="M19" s="1"/>
    </row>
    <row r="20" spans="1:13" ht="12.75" customHeight="1" x14ac:dyDescent="0.2">
      <c r="A20" s="1"/>
      <c r="B20" s="1"/>
      <c r="C20" s="1"/>
      <c r="D20" s="1"/>
      <c r="E20" s="1"/>
      <c r="F20" s="1"/>
      <c r="G20" s="1"/>
      <c r="H20" s="1"/>
      <c r="I20" s="1"/>
      <c r="J20" s="1"/>
      <c r="K20" s="1"/>
      <c r="L20" s="1"/>
      <c r="M20" s="1"/>
    </row>
    <row r="21" spans="1:13" ht="12.75" customHeight="1" x14ac:dyDescent="0.2">
      <c r="A21" s="1"/>
      <c r="B21" s="1"/>
      <c r="C21" s="1"/>
      <c r="D21" s="1"/>
      <c r="E21" s="1"/>
      <c r="F21" s="1"/>
      <c r="G21" s="1"/>
      <c r="H21" s="1"/>
      <c r="I21" s="1"/>
      <c r="J21" s="1"/>
      <c r="K21" s="1"/>
      <c r="L21" s="1"/>
      <c r="M21" s="1"/>
    </row>
    <row r="22" spans="1:13" ht="12.75" customHeight="1" x14ac:dyDescent="0.2">
      <c r="A22" s="1"/>
      <c r="B22" s="1"/>
      <c r="C22" s="1"/>
      <c r="D22" s="1"/>
      <c r="E22" s="1"/>
      <c r="F22" s="1"/>
      <c r="G22" s="1"/>
      <c r="H22" s="1"/>
      <c r="I22" s="1"/>
      <c r="J22" s="1"/>
      <c r="K22" s="1"/>
      <c r="L22" s="1"/>
      <c r="M22" s="1"/>
    </row>
    <row r="23" spans="1:13" ht="12.75" customHeight="1" x14ac:dyDescent="0.2">
      <c r="A23" s="1"/>
      <c r="B23" s="1"/>
      <c r="C23" s="1"/>
      <c r="D23" s="1"/>
      <c r="E23" s="1"/>
      <c r="F23" s="1"/>
      <c r="G23" s="1"/>
      <c r="H23" s="1"/>
      <c r="I23" s="1"/>
      <c r="J23" s="1"/>
      <c r="K23" s="1"/>
      <c r="L23" s="1"/>
      <c r="M23" s="1"/>
    </row>
    <row r="24" spans="1:13" ht="12.75" customHeight="1" x14ac:dyDescent="0.2">
      <c r="A24" s="1"/>
      <c r="B24" s="1"/>
      <c r="C24" s="1"/>
      <c r="D24" s="1"/>
      <c r="E24" s="1"/>
      <c r="F24" s="1"/>
      <c r="G24" s="1"/>
      <c r="H24" s="1"/>
      <c r="I24" s="1"/>
      <c r="J24" s="1"/>
      <c r="K24" s="1"/>
      <c r="L24" s="1"/>
      <c r="M24" s="1"/>
    </row>
    <row r="25" spans="1:13" ht="12.75" customHeight="1" x14ac:dyDescent="0.2">
      <c r="A25" s="1"/>
      <c r="B25" s="1"/>
      <c r="C25" s="1"/>
      <c r="D25" s="1"/>
      <c r="E25" s="1"/>
      <c r="F25" s="1"/>
      <c r="G25" s="1"/>
      <c r="H25" s="1"/>
      <c r="I25" s="1"/>
      <c r="J25" s="1"/>
      <c r="K25" s="1"/>
      <c r="L25" s="1"/>
      <c r="M25" s="1"/>
    </row>
    <row r="26" spans="1:13" ht="12.75" customHeight="1" x14ac:dyDescent="0.2">
      <c r="A26" s="1"/>
      <c r="B26" s="1"/>
      <c r="C26" s="1"/>
      <c r="D26" s="1"/>
      <c r="E26" s="1"/>
      <c r="F26" s="1"/>
      <c r="G26" s="1"/>
      <c r="H26" s="1"/>
      <c r="I26" s="1"/>
      <c r="J26" s="1"/>
      <c r="K26" s="1"/>
      <c r="L26" s="1"/>
      <c r="M26" s="1"/>
    </row>
    <row r="27" spans="1:13" ht="12.75" customHeight="1" x14ac:dyDescent="0.2">
      <c r="A27" s="1"/>
      <c r="B27" s="1"/>
      <c r="C27" s="1"/>
      <c r="D27" s="1"/>
      <c r="E27" s="1"/>
      <c r="F27" s="1"/>
      <c r="G27" s="1"/>
      <c r="H27" s="1"/>
      <c r="I27" s="1"/>
      <c r="J27" s="1"/>
      <c r="K27" s="1"/>
      <c r="L27" s="1"/>
      <c r="M27" s="1"/>
    </row>
    <row r="28" spans="1:13" ht="12.75" customHeight="1" x14ac:dyDescent="0.2">
      <c r="A28" s="1"/>
      <c r="B28" s="1"/>
      <c r="C28" s="1"/>
      <c r="D28" s="1"/>
      <c r="E28" s="1"/>
      <c r="F28" s="1"/>
      <c r="G28" s="1"/>
      <c r="H28" s="1"/>
      <c r="I28" s="1"/>
      <c r="J28" s="1"/>
      <c r="K28" s="1"/>
      <c r="L28" s="1"/>
      <c r="M28" s="1"/>
    </row>
    <row r="29" spans="1:13" ht="12.75" customHeight="1" x14ac:dyDescent="0.2">
      <c r="A29" s="1"/>
      <c r="B29" s="1"/>
      <c r="C29" s="1"/>
      <c r="D29" s="1"/>
      <c r="E29" s="1"/>
      <c r="F29" s="1"/>
      <c r="G29" s="1"/>
      <c r="H29" s="1"/>
      <c r="I29" s="1"/>
      <c r="J29" s="1"/>
      <c r="K29" s="1"/>
      <c r="L29" s="1"/>
      <c r="M29" s="1"/>
    </row>
    <row r="30" spans="1:13" ht="12.75" customHeight="1" x14ac:dyDescent="0.2">
      <c r="A30" s="1"/>
      <c r="B30" s="1"/>
      <c r="C30" s="1"/>
      <c r="D30" s="1"/>
      <c r="E30" s="1"/>
      <c r="F30" s="1"/>
      <c r="G30" s="1"/>
      <c r="H30" s="1"/>
      <c r="I30" s="1"/>
      <c r="J30" s="1"/>
      <c r="K30" s="1"/>
      <c r="L30" s="1"/>
      <c r="M30" s="1"/>
    </row>
    <row r="31" spans="1:13" ht="12.75" customHeight="1" x14ac:dyDescent="0.2">
      <c r="A31" s="1"/>
      <c r="B31" s="1"/>
      <c r="C31" s="1"/>
      <c r="D31" s="1"/>
      <c r="E31" s="1"/>
      <c r="F31" s="1"/>
      <c r="G31" s="1"/>
      <c r="H31" s="1"/>
      <c r="I31" s="1"/>
      <c r="J31" s="1"/>
      <c r="K31" s="1"/>
      <c r="L31" s="1"/>
      <c r="M31" s="1"/>
    </row>
    <row r="32" spans="1:13" ht="12.75" customHeight="1" x14ac:dyDescent="0.2">
      <c r="A32" s="1"/>
      <c r="B32" s="1"/>
      <c r="C32" s="1"/>
      <c r="D32" s="1"/>
      <c r="E32" s="1"/>
      <c r="F32" s="1"/>
      <c r="G32" s="1"/>
      <c r="H32" s="1"/>
      <c r="I32" s="1"/>
      <c r="J32" s="1"/>
      <c r="K32" s="1"/>
      <c r="L32" s="1"/>
      <c r="M32" s="1"/>
    </row>
    <row r="33" spans="1:13" ht="12.75" customHeight="1" x14ac:dyDescent="0.2">
      <c r="A33" s="1"/>
      <c r="B33" s="1"/>
      <c r="C33" s="1"/>
      <c r="D33" s="1"/>
      <c r="E33" s="1"/>
      <c r="F33" s="1"/>
      <c r="G33" s="1"/>
      <c r="H33" s="1"/>
      <c r="I33" s="1"/>
      <c r="J33" s="1"/>
      <c r="K33" s="1"/>
      <c r="L33" s="1"/>
      <c r="M33" s="1"/>
    </row>
    <row r="34" spans="1:13" ht="12.75" customHeight="1" x14ac:dyDescent="0.2">
      <c r="A34" s="1"/>
      <c r="B34" s="1"/>
      <c r="C34" s="1"/>
      <c r="D34" s="1"/>
      <c r="E34" s="1"/>
      <c r="F34" s="1"/>
      <c r="G34" s="1"/>
      <c r="H34" s="1"/>
      <c r="I34" s="1"/>
      <c r="J34" s="1"/>
      <c r="K34" s="1"/>
      <c r="L34" s="1"/>
      <c r="M34" s="1"/>
    </row>
    <row r="35" spans="1:13" ht="12.75" customHeight="1" x14ac:dyDescent="0.2">
      <c r="A35" s="1"/>
      <c r="B35" s="1"/>
      <c r="C35" s="1"/>
      <c r="D35" s="1"/>
      <c r="E35" s="1"/>
      <c r="F35" s="1"/>
      <c r="G35" s="1"/>
      <c r="H35" s="1"/>
      <c r="I35" s="1"/>
      <c r="J35" s="1"/>
      <c r="K35" s="1"/>
      <c r="L35" s="1"/>
      <c r="M35" s="1"/>
    </row>
    <row r="36" spans="1:13" ht="12.75" customHeight="1" x14ac:dyDescent="0.2">
      <c r="A36" s="1"/>
      <c r="B36" s="1"/>
      <c r="C36" s="1"/>
      <c r="D36" s="1"/>
      <c r="E36" s="1"/>
      <c r="F36" s="1"/>
      <c r="G36" s="1"/>
      <c r="H36" s="1"/>
      <c r="I36" s="1"/>
      <c r="J36" s="1"/>
      <c r="K36" s="1"/>
      <c r="L36" s="1"/>
      <c r="M36" s="1"/>
    </row>
    <row r="37" spans="1:13" ht="12.75" customHeight="1" x14ac:dyDescent="0.2">
      <c r="A37" s="1"/>
      <c r="B37" s="1"/>
      <c r="C37" s="1"/>
      <c r="D37" s="1"/>
      <c r="E37" s="1"/>
      <c r="F37" s="1"/>
      <c r="G37" s="1"/>
      <c r="H37" s="1"/>
      <c r="I37" s="1"/>
      <c r="J37" s="1"/>
      <c r="K37" s="1"/>
      <c r="L37" s="1"/>
      <c r="M37" s="1"/>
    </row>
    <row r="38" spans="1:13" ht="12.75" customHeight="1" x14ac:dyDescent="0.2">
      <c r="A38" s="1"/>
      <c r="B38" s="1"/>
      <c r="C38" s="1"/>
      <c r="D38" s="1"/>
      <c r="E38" s="1"/>
      <c r="F38" s="1"/>
      <c r="G38" s="1"/>
      <c r="H38" s="1"/>
      <c r="I38" s="1"/>
      <c r="J38" s="1"/>
      <c r="K38" s="1"/>
      <c r="L38" s="1"/>
      <c r="M38" s="1"/>
    </row>
    <row r="39" spans="1:13" ht="12.75" customHeight="1" x14ac:dyDescent="0.2">
      <c r="A39" s="1"/>
      <c r="B39" s="1"/>
      <c r="C39" s="1"/>
      <c r="D39" s="1"/>
      <c r="E39" s="1"/>
      <c r="F39" s="1"/>
      <c r="G39" s="1"/>
      <c r="H39" s="1"/>
      <c r="I39" s="1"/>
      <c r="J39" s="1"/>
      <c r="K39" s="1"/>
      <c r="L39" s="1"/>
      <c r="M39" s="1"/>
    </row>
    <row r="40" spans="1:13" ht="12.75" customHeight="1" x14ac:dyDescent="0.2">
      <c r="A40" s="1"/>
      <c r="B40" s="1"/>
      <c r="C40" s="1"/>
      <c r="D40" s="1"/>
      <c r="E40" s="1"/>
      <c r="F40" s="1"/>
      <c r="G40" s="1"/>
      <c r="H40" s="1"/>
      <c r="I40" s="1"/>
      <c r="J40" s="1"/>
      <c r="K40" s="1"/>
      <c r="L40" s="1"/>
      <c r="M40" s="1"/>
    </row>
    <row r="41" spans="1:13" ht="12.75" customHeight="1" x14ac:dyDescent="0.2">
      <c r="A41" s="1"/>
      <c r="B41" s="1"/>
      <c r="C41" s="1"/>
      <c r="D41" s="1"/>
      <c r="E41" s="1"/>
      <c r="F41" s="1"/>
      <c r="G41" s="1"/>
      <c r="H41" s="1"/>
      <c r="I41" s="1"/>
      <c r="J41" s="1"/>
      <c r="K41" s="1"/>
      <c r="L41" s="1"/>
      <c r="M41" s="1"/>
    </row>
    <row r="42" spans="1:13" ht="12.75" customHeight="1" x14ac:dyDescent="0.2">
      <c r="A42" s="1"/>
      <c r="B42" s="1"/>
      <c r="C42" s="1"/>
      <c r="D42" s="1"/>
      <c r="E42" s="1"/>
      <c r="F42" s="1"/>
      <c r="G42" s="1"/>
      <c r="H42" s="1"/>
      <c r="I42" s="1"/>
      <c r="J42" s="1"/>
      <c r="K42" s="1"/>
      <c r="L42" s="1"/>
      <c r="M42" s="1"/>
    </row>
    <row r="43" spans="1:13" ht="12.75" customHeight="1" x14ac:dyDescent="0.2">
      <c r="A43" s="1"/>
      <c r="B43" s="1"/>
      <c r="C43" s="1"/>
      <c r="D43" s="1"/>
      <c r="E43" s="1"/>
      <c r="F43" s="1"/>
      <c r="G43" s="1"/>
      <c r="H43" s="1"/>
      <c r="I43" s="1"/>
      <c r="J43" s="1"/>
      <c r="K43" s="1"/>
      <c r="L43" s="1"/>
      <c r="M43" s="1"/>
    </row>
    <row r="44" spans="1:13" ht="12.75" customHeight="1" x14ac:dyDescent="0.2">
      <c r="A44" s="1"/>
      <c r="B44" s="1"/>
      <c r="C44" s="1"/>
      <c r="D44" s="1"/>
      <c r="E44" s="1"/>
      <c r="F44" s="1"/>
      <c r="G44" s="1"/>
      <c r="H44" s="1"/>
      <c r="I44" s="1"/>
      <c r="J44" s="1"/>
      <c r="K44" s="1"/>
      <c r="L44" s="1"/>
      <c r="M44" s="1"/>
    </row>
    <row r="45" spans="1:13" ht="12.75" customHeight="1" x14ac:dyDescent="0.2">
      <c r="A45" s="1"/>
      <c r="B45" s="1"/>
      <c r="C45" s="1"/>
      <c r="D45" s="1"/>
      <c r="E45" s="1"/>
      <c r="F45" s="1"/>
      <c r="G45" s="1"/>
      <c r="H45" s="1"/>
      <c r="I45" s="1"/>
      <c r="J45" s="1"/>
      <c r="K45" s="1"/>
      <c r="L45" s="1"/>
      <c r="M45" s="1"/>
    </row>
    <row r="46" spans="1:13" ht="12.75" customHeight="1" x14ac:dyDescent="0.2">
      <c r="A46" s="1"/>
      <c r="B46" s="1"/>
      <c r="C46" s="1"/>
      <c r="D46" s="1"/>
      <c r="E46" s="1"/>
      <c r="F46" s="1"/>
      <c r="G46" s="1"/>
      <c r="H46" s="1"/>
      <c r="I46" s="1"/>
      <c r="J46" s="1"/>
      <c r="K46" s="1"/>
      <c r="L46" s="1"/>
      <c r="M46" s="1"/>
    </row>
    <row r="47" spans="1:13" ht="12.75" customHeight="1" x14ac:dyDescent="0.2">
      <c r="A47" s="1"/>
      <c r="B47" s="1"/>
      <c r="C47" s="1"/>
      <c r="D47" s="1"/>
      <c r="E47" s="1"/>
      <c r="F47" s="1"/>
      <c r="G47" s="1"/>
      <c r="H47" s="1"/>
      <c r="I47" s="1"/>
      <c r="J47" s="1"/>
      <c r="K47" s="1"/>
      <c r="L47" s="1"/>
      <c r="M47" s="1"/>
    </row>
    <row r="48" spans="1:13" ht="12.75" customHeight="1" x14ac:dyDescent="0.2">
      <c r="A48" s="1"/>
      <c r="B48" s="1"/>
      <c r="C48" s="1"/>
      <c r="D48" s="1"/>
      <c r="E48" s="1"/>
      <c r="F48" s="1"/>
      <c r="G48" s="1"/>
      <c r="H48" s="1"/>
      <c r="I48" s="1"/>
      <c r="J48" s="1"/>
      <c r="K48" s="1"/>
      <c r="L48" s="1"/>
      <c r="M48" s="1"/>
    </row>
    <row r="49" spans="1:13" ht="12.75" customHeight="1" x14ac:dyDescent="0.2">
      <c r="A49" s="1"/>
      <c r="B49" s="1"/>
      <c r="C49" s="1"/>
      <c r="D49" s="1"/>
      <c r="E49" s="1"/>
      <c r="F49" s="1"/>
      <c r="G49" s="1"/>
      <c r="H49" s="1"/>
      <c r="I49" s="1"/>
      <c r="J49" s="1"/>
      <c r="K49" s="1"/>
      <c r="L49" s="1"/>
      <c r="M49" s="1"/>
    </row>
    <row r="50" spans="1:13" ht="12.75" customHeight="1" x14ac:dyDescent="0.2">
      <c r="A50" s="1"/>
      <c r="B50" s="1"/>
      <c r="C50" s="1"/>
      <c r="D50" s="1"/>
      <c r="E50" s="1"/>
      <c r="F50" s="1"/>
      <c r="G50" s="1"/>
      <c r="H50" s="1"/>
      <c r="I50" s="1"/>
      <c r="J50" s="1"/>
      <c r="K50" s="1"/>
      <c r="L50" s="1"/>
      <c r="M50" s="1"/>
    </row>
    <row r="51" spans="1:13" ht="12.75" customHeight="1" x14ac:dyDescent="0.2">
      <c r="A51" s="1"/>
      <c r="B51" s="1"/>
      <c r="C51" s="1"/>
      <c r="D51" s="1"/>
      <c r="E51" s="1"/>
      <c r="F51" s="1"/>
      <c r="G51" s="1"/>
      <c r="H51" s="1"/>
      <c r="I51" s="1"/>
      <c r="J51" s="1"/>
      <c r="K51" s="1"/>
      <c r="L51" s="1"/>
      <c r="M51" s="1"/>
    </row>
    <row r="52" spans="1:13" ht="12.75" customHeight="1" x14ac:dyDescent="0.2">
      <c r="A52" s="1"/>
      <c r="B52" s="1"/>
      <c r="C52" s="1"/>
      <c r="D52" s="1"/>
      <c r="E52" s="1"/>
      <c r="F52" s="1"/>
      <c r="G52" s="1"/>
      <c r="H52" s="1"/>
      <c r="I52" s="1"/>
      <c r="J52" s="1"/>
      <c r="K52" s="1"/>
      <c r="L52" s="1"/>
      <c r="M52" s="1"/>
    </row>
    <row r="53" spans="1:13" ht="12.75" customHeight="1" x14ac:dyDescent="0.2">
      <c r="A53" s="1"/>
      <c r="B53" s="1"/>
      <c r="C53" s="1"/>
      <c r="D53" s="1"/>
      <c r="E53" s="1"/>
      <c r="F53" s="1"/>
      <c r="G53" s="1"/>
      <c r="H53" s="1"/>
      <c r="I53" s="1"/>
      <c r="J53" s="1"/>
      <c r="K53" s="1"/>
      <c r="L53" s="1"/>
      <c r="M53" s="1"/>
    </row>
    <row r="54" spans="1:13" ht="12.75" customHeight="1" x14ac:dyDescent="0.2">
      <c r="A54" s="1"/>
      <c r="B54" s="1"/>
      <c r="C54" s="1"/>
      <c r="D54" s="1"/>
      <c r="E54" s="1"/>
      <c r="F54" s="1"/>
      <c r="G54" s="1"/>
      <c r="H54" s="1"/>
      <c r="I54" s="1"/>
      <c r="J54" s="1"/>
      <c r="K54" s="1"/>
      <c r="L54" s="1"/>
      <c r="M54" s="1"/>
    </row>
    <row r="55" spans="1:13" ht="12.75" customHeight="1" x14ac:dyDescent="0.2">
      <c r="A55" s="1"/>
      <c r="B55" s="1"/>
      <c r="C55" s="1"/>
      <c r="D55" s="1"/>
      <c r="E55" s="1"/>
      <c r="F55" s="1"/>
      <c r="G55" s="1"/>
      <c r="H55" s="1"/>
      <c r="I55" s="1"/>
      <c r="J55" s="1"/>
      <c r="K55" s="1"/>
      <c r="L55" s="1"/>
      <c r="M55" s="1"/>
    </row>
    <row r="56" spans="1:13" ht="12.75" customHeight="1" x14ac:dyDescent="0.2">
      <c r="A56" s="1"/>
      <c r="B56" s="1"/>
      <c r="C56" s="1"/>
      <c r="D56" s="1"/>
      <c r="E56" s="1"/>
      <c r="F56" s="1"/>
      <c r="G56" s="1"/>
      <c r="H56" s="1"/>
      <c r="I56" s="1"/>
      <c r="J56" s="1"/>
      <c r="K56" s="1"/>
      <c r="L56" s="1"/>
      <c r="M56" s="1"/>
    </row>
    <row r="57" spans="1:13" ht="12.75" customHeight="1" x14ac:dyDescent="0.2">
      <c r="A57" s="1"/>
      <c r="B57" s="1"/>
      <c r="C57" s="1"/>
      <c r="D57" s="1"/>
      <c r="E57" s="1"/>
      <c r="F57" s="1"/>
      <c r="G57" s="1"/>
      <c r="H57" s="1"/>
      <c r="I57" s="1"/>
      <c r="J57" s="1"/>
      <c r="K57" s="1"/>
      <c r="L57" s="1"/>
      <c r="M57" s="1"/>
    </row>
    <row r="58" spans="1:13" ht="12.75" customHeight="1" x14ac:dyDescent="0.2">
      <c r="A58" s="1"/>
      <c r="B58" s="1"/>
      <c r="C58" s="1"/>
      <c r="D58" s="1"/>
      <c r="E58" s="1"/>
      <c r="F58" s="1"/>
      <c r="G58" s="1"/>
      <c r="H58" s="1"/>
      <c r="I58" s="1"/>
      <c r="J58" s="1"/>
      <c r="K58" s="1"/>
      <c r="L58" s="1"/>
      <c r="M58" s="1"/>
    </row>
    <row r="59" spans="1:13" ht="12.75" customHeight="1" x14ac:dyDescent="0.2">
      <c r="A59" s="1"/>
      <c r="B59" s="1"/>
      <c r="C59" s="1"/>
      <c r="D59" s="1"/>
      <c r="E59" s="1"/>
      <c r="F59" s="1"/>
      <c r="G59" s="1"/>
      <c r="H59" s="1"/>
      <c r="I59" s="1"/>
      <c r="J59" s="1"/>
      <c r="K59" s="1"/>
      <c r="L59" s="1"/>
      <c r="M59" s="1"/>
    </row>
    <row r="60" spans="1:13" ht="12.75" customHeight="1" x14ac:dyDescent="0.2">
      <c r="A60" s="1"/>
      <c r="B60" s="1"/>
      <c r="C60" s="1"/>
      <c r="D60" s="1"/>
      <c r="E60" s="1"/>
      <c r="F60" s="1"/>
      <c r="G60" s="1"/>
      <c r="H60" s="1"/>
      <c r="I60" s="1"/>
      <c r="J60" s="1"/>
      <c r="K60" s="1"/>
      <c r="L60" s="1"/>
      <c r="M60" s="1"/>
    </row>
    <row r="61" spans="1:13" ht="12.75" customHeight="1" x14ac:dyDescent="0.2">
      <c r="A61" s="1"/>
      <c r="B61" s="1"/>
      <c r="C61" s="1"/>
      <c r="D61" s="1"/>
      <c r="E61" s="1"/>
      <c r="F61" s="1"/>
      <c r="G61" s="1"/>
      <c r="H61" s="1"/>
      <c r="I61" s="1"/>
      <c r="J61" s="1"/>
      <c r="K61" s="1"/>
      <c r="L61" s="1"/>
      <c r="M61" s="1"/>
    </row>
    <row r="62" spans="1:13" ht="12.75" customHeight="1" x14ac:dyDescent="0.2">
      <c r="A62" s="1"/>
      <c r="B62" s="1"/>
      <c r="C62" s="1"/>
      <c r="D62" s="1"/>
      <c r="E62" s="1"/>
      <c r="F62" s="1"/>
      <c r="G62" s="1"/>
      <c r="H62" s="1"/>
      <c r="I62" s="1"/>
      <c r="J62" s="1"/>
      <c r="K62" s="1"/>
      <c r="L62" s="1"/>
      <c r="M62" s="1"/>
    </row>
    <row r="63" spans="1:13" ht="12.75" customHeight="1" x14ac:dyDescent="0.2">
      <c r="A63" s="1"/>
      <c r="B63" s="1"/>
      <c r="C63" s="1"/>
      <c r="D63" s="1"/>
      <c r="E63" s="1"/>
      <c r="F63" s="1"/>
      <c r="G63" s="1"/>
      <c r="H63" s="1"/>
      <c r="I63" s="1"/>
      <c r="J63" s="1"/>
      <c r="K63" s="1"/>
      <c r="L63" s="1"/>
      <c r="M63" s="1"/>
    </row>
    <row r="64" spans="1:13" ht="12.75" customHeight="1" x14ac:dyDescent="0.2">
      <c r="A64" s="1"/>
      <c r="B64" s="1"/>
      <c r="C64" s="1"/>
      <c r="D64" s="1"/>
      <c r="E64" s="1"/>
      <c r="F64" s="1"/>
      <c r="G64" s="1"/>
      <c r="H64" s="1"/>
      <c r="I64" s="1"/>
      <c r="J64" s="1"/>
      <c r="K64" s="1"/>
      <c r="L64" s="1"/>
      <c r="M64" s="1"/>
    </row>
    <row r="65" spans="1:13" ht="12.75" customHeight="1" x14ac:dyDescent="0.2">
      <c r="A65" s="1"/>
      <c r="B65" s="1"/>
      <c r="C65" s="1"/>
      <c r="D65" s="1"/>
      <c r="E65" s="1"/>
      <c r="F65" s="1"/>
      <c r="G65" s="1"/>
      <c r="H65" s="1"/>
      <c r="I65" s="1"/>
      <c r="J65" s="1"/>
      <c r="K65" s="1"/>
      <c r="L65" s="1"/>
      <c r="M65" s="1"/>
    </row>
    <row r="66" spans="1:13" ht="12.75" customHeight="1" x14ac:dyDescent="0.2">
      <c r="A66" s="1"/>
      <c r="B66" s="1"/>
      <c r="C66" s="1"/>
      <c r="D66" s="1"/>
      <c r="E66" s="1"/>
      <c r="F66" s="1"/>
      <c r="G66" s="1"/>
      <c r="H66" s="1"/>
      <c r="I66" s="1"/>
      <c r="J66" s="1"/>
      <c r="K66" s="1"/>
      <c r="L66" s="1"/>
      <c r="M66" s="1"/>
    </row>
    <row r="67" spans="1:13" ht="12.75" customHeight="1" x14ac:dyDescent="0.2">
      <c r="A67" s="1"/>
      <c r="B67" s="1"/>
      <c r="C67" s="1"/>
      <c r="D67" s="1"/>
      <c r="E67" s="1"/>
      <c r="F67" s="1"/>
      <c r="G67" s="1"/>
      <c r="H67" s="1"/>
      <c r="I67" s="1"/>
      <c r="J67" s="1"/>
      <c r="K67" s="1"/>
      <c r="L67" s="1"/>
      <c r="M67" s="1"/>
    </row>
    <row r="68" spans="1:13" ht="12.75" customHeight="1" x14ac:dyDescent="0.2">
      <c r="A68" s="1"/>
      <c r="B68" s="1"/>
      <c r="C68" s="1"/>
      <c r="D68" s="1"/>
      <c r="E68" s="1"/>
      <c r="F68" s="1"/>
      <c r="G68" s="1"/>
      <c r="H68" s="1"/>
      <c r="I68" s="1"/>
      <c r="J68" s="1"/>
      <c r="K68" s="1"/>
      <c r="L68" s="1"/>
      <c r="M68" s="1"/>
    </row>
    <row r="69" spans="1:13" ht="12.75" customHeight="1" x14ac:dyDescent="0.2">
      <c r="A69" s="1"/>
      <c r="B69" s="1"/>
      <c r="C69" s="1"/>
      <c r="D69" s="1"/>
      <c r="E69" s="1"/>
      <c r="F69" s="1"/>
      <c r="G69" s="1"/>
      <c r="H69" s="1"/>
      <c r="I69" s="1"/>
      <c r="J69" s="1"/>
      <c r="K69" s="1"/>
      <c r="L69" s="1"/>
      <c r="M69" s="1"/>
    </row>
    <row r="70" spans="1:13" ht="12.75" customHeight="1" x14ac:dyDescent="0.2">
      <c r="A70" s="1"/>
      <c r="B70" s="1"/>
      <c r="C70" s="1"/>
      <c r="D70" s="1"/>
      <c r="E70" s="1"/>
      <c r="F70" s="1"/>
      <c r="G70" s="1"/>
      <c r="H70" s="1"/>
      <c r="I70" s="1"/>
      <c r="J70" s="1"/>
      <c r="K70" s="1"/>
      <c r="L70" s="1"/>
      <c r="M70" s="1"/>
    </row>
    <row r="71" spans="1:13" ht="12.75" customHeight="1" x14ac:dyDescent="0.2">
      <c r="A71" s="1"/>
      <c r="B71" s="1"/>
      <c r="C71" s="1"/>
      <c r="D71" s="1"/>
      <c r="E71" s="1"/>
      <c r="F71" s="1"/>
      <c r="G71" s="1"/>
      <c r="H71" s="1"/>
      <c r="I71" s="1"/>
      <c r="J71" s="1"/>
      <c r="K71" s="1"/>
      <c r="L71" s="1"/>
      <c r="M71" s="1"/>
    </row>
    <row r="72" spans="1:13" ht="12.75" customHeight="1" x14ac:dyDescent="0.2">
      <c r="A72" s="1"/>
      <c r="B72" s="1"/>
      <c r="C72" s="1"/>
      <c r="D72" s="1"/>
      <c r="E72" s="1"/>
      <c r="F72" s="1"/>
      <c r="G72" s="1"/>
      <c r="H72" s="1"/>
      <c r="I72" s="1"/>
      <c r="J72" s="1"/>
      <c r="K72" s="1"/>
      <c r="L72" s="1"/>
      <c r="M72" s="1"/>
    </row>
    <row r="73" spans="1:13" ht="12.75" customHeight="1" x14ac:dyDescent="0.2">
      <c r="A73" s="1"/>
      <c r="B73" s="1"/>
      <c r="C73" s="1"/>
      <c r="D73" s="1"/>
      <c r="E73" s="1"/>
      <c r="F73" s="1"/>
      <c r="G73" s="1"/>
      <c r="H73" s="1"/>
      <c r="I73" s="1"/>
      <c r="J73" s="1"/>
      <c r="K73" s="1"/>
      <c r="L73" s="1"/>
      <c r="M73" s="1"/>
    </row>
    <row r="74" spans="1:13" ht="12.75" customHeight="1" x14ac:dyDescent="0.2">
      <c r="A74" s="1"/>
      <c r="B74" s="1"/>
      <c r="C74" s="1"/>
      <c r="D74" s="1"/>
      <c r="E74" s="1"/>
      <c r="F74" s="1"/>
      <c r="G74" s="1"/>
      <c r="H74" s="1"/>
      <c r="I74" s="1"/>
      <c r="J74" s="1"/>
      <c r="K74" s="1"/>
      <c r="L74" s="1"/>
      <c r="M74" s="1"/>
    </row>
    <row r="75" spans="1:13" ht="12.75" customHeight="1" x14ac:dyDescent="0.2">
      <c r="A75" s="1"/>
      <c r="B75" s="1"/>
      <c r="C75" s="1"/>
      <c r="D75" s="1"/>
      <c r="E75" s="1"/>
      <c r="F75" s="1"/>
      <c r="G75" s="1"/>
      <c r="H75" s="1"/>
      <c r="I75" s="1"/>
      <c r="J75" s="1"/>
      <c r="K75" s="1"/>
      <c r="L75" s="1"/>
      <c r="M75" s="1"/>
    </row>
    <row r="76" spans="1:13" ht="12.75" customHeight="1" x14ac:dyDescent="0.2">
      <c r="A76" s="1"/>
      <c r="B76" s="1"/>
      <c r="C76" s="1"/>
      <c r="D76" s="1"/>
      <c r="E76" s="1"/>
      <c r="F76" s="1"/>
      <c r="G76" s="1"/>
      <c r="H76" s="1"/>
      <c r="I76" s="1"/>
      <c r="J76" s="1"/>
      <c r="K76" s="1"/>
      <c r="L76" s="1"/>
      <c r="M76" s="1"/>
    </row>
    <row r="77" spans="1:13" ht="12.75" customHeight="1" x14ac:dyDescent="0.2">
      <c r="A77" s="1"/>
      <c r="B77" s="1"/>
      <c r="C77" s="1"/>
      <c r="D77" s="1"/>
      <c r="E77" s="1"/>
      <c r="F77" s="1"/>
      <c r="G77" s="1"/>
      <c r="H77" s="1"/>
      <c r="I77" s="1"/>
      <c r="J77" s="1"/>
      <c r="K77" s="1"/>
      <c r="L77" s="1"/>
      <c r="M77" s="1"/>
    </row>
    <row r="78" spans="1:13" ht="12.75" customHeight="1" x14ac:dyDescent="0.2">
      <c r="A78" s="1"/>
      <c r="B78" s="1"/>
      <c r="C78" s="1"/>
      <c r="D78" s="1"/>
      <c r="E78" s="1"/>
      <c r="F78" s="1"/>
      <c r="G78" s="1"/>
      <c r="H78" s="1"/>
      <c r="I78" s="1"/>
      <c r="J78" s="1"/>
      <c r="K78" s="1"/>
      <c r="L78" s="1"/>
      <c r="M78" s="1"/>
    </row>
    <row r="79" spans="1:13" ht="12.75" customHeight="1" x14ac:dyDescent="0.2">
      <c r="A79" s="1"/>
      <c r="B79" s="1"/>
      <c r="C79" s="1"/>
      <c r="D79" s="1"/>
      <c r="E79" s="1"/>
      <c r="F79" s="1"/>
      <c r="G79" s="1"/>
      <c r="H79" s="1"/>
      <c r="I79" s="1"/>
      <c r="J79" s="1"/>
      <c r="K79" s="1"/>
      <c r="L79" s="1"/>
      <c r="M79" s="1"/>
    </row>
    <row r="80" spans="1:13" ht="12.75" customHeight="1" x14ac:dyDescent="0.2">
      <c r="A80" s="1"/>
      <c r="B80" s="1"/>
      <c r="C80" s="1"/>
      <c r="D80" s="1"/>
      <c r="E80" s="1"/>
      <c r="F80" s="1"/>
      <c r="G80" s="1"/>
      <c r="H80" s="1"/>
      <c r="I80" s="1"/>
      <c r="J80" s="1"/>
      <c r="K80" s="1"/>
      <c r="L80" s="1"/>
      <c r="M80" s="1"/>
    </row>
    <row r="81" spans="1:13" ht="12.75" customHeight="1" x14ac:dyDescent="0.2">
      <c r="A81" s="1"/>
      <c r="B81" s="1"/>
      <c r="C81" s="1"/>
      <c r="D81" s="1"/>
      <c r="E81" s="1"/>
      <c r="F81" s="1"/>
      <c r="G81" s="1"/>
      <c r="H81" s="1"/>
      <c r="I81" s="1"/>
      <c r="J81" s="1"/>
      <c r="K81" s="1"/>
      <c r="L81" s="1"/>
      <c r="M81" s="1"/>
    </row>
    <row r="82" spans="1:13" ht="12.75" customHeight="1" x14ac:dyDescent="0.2">
      <c r="A82" s="1"/>
      <c r="B82" s="1"/>
      <c r="C82" s="1"/>
      <c r="D82" s="1"/>
      <c r="E82" s="1"/>
      <c r="F82" s="1"/>
      <c r="G82" s="1"/>
      <c r="H82" s="1"/>
      <c r="I82" s="1"/>
      <c r="J82" s="1"/>
      <c r="K82" s="1"/>
      <c r="L82" s="1"/>
      <c r="M82" s="1"/>
    </row>
    <row r="83" spans="1:13" ht="12.75" customHeight="1" x14ac:dyDescent="0.2">
      <c r="A83" s="1"/>
      <c r="B83" s="1"/>
      <c r="C83" s="1"/>
      <c r="D83" s="1"/>
      <c r="E83" s="1"/>
      <c r="F83" s="1"/>
      <c r="G83" s="1"/>
      <c r="H83" s="1"/>
      <c r="I83" s="1"/>
      <c r="J83" s="1"/>
      <c r="K83" s="1"/>
      <c r="L83" s="1"/>
      <c r="M83" s="1"/>
    </row>
    <row r="84" spans="1:13" ht="12.75" customHeight="1" x14ac:dyDescent="0.2">
      <c r="A84" s="1"/>
      <c r="B84" s="1"/>
      <c r="C84" s="1"/>
      <c r="D84" s="1"/>
      <c r="E84" s="1"/>
      <c r="F84" s="1"/>
      <c r="G84" s="1"/>
      <c r="H84" s="1"/>
      <c r="I84" s="1"/>
      <c r="J84" s="1"/>
      <c r="K84" s="1"/>
      <c r="L84" s="1"/>
      <c r="M84" s="1"/>
    </row>
    <row r="85" spans="1:13" ht="12.75" customHeight="1" x14ac:dyDescent="0.2">
      <c r="A85" s="1"/>
      <c r="B85" s="1"/>
      <c r="C85" s="1"/>
      <c r="D85" s="1"/>
      <c r="E85" s="1"/>
      <c r="F85" s="1"/>
      <c r="G85" s="1"/>
      <c r="H85" s="1"/>
      <c r="I85" s="1"/>
      <c r="J85" s="1"/>
      <c r="K85" s="1"/>
      <c r="L85" s="1"/>
      <c r="M85" s="1"/>
    </row>
    <row r="86" spans="1:13" ht="12.75" customHeight="1" x14ac:dyDescent="0.2">
      <c r="A86" s="1"/>
      <c r="B86" s="1"/>
      <c r="C86" s="1"/>
      <c r="D86" s="1"/>
      <c r="E86" s="1"/>
      <c r="F86" s="1"/>
      <c r="G86" s="1"/>
      <c r="H86" s="1"/>
      <c r="I86" s="1"/>
      <c r="J86" s="1"/>
      <c r="K86" s="1"/>
      <c r="L86" s="1"/>
      <c r="M86" s="1"/>
    </row>
    <row r="87" spans="1:13" ht="12.75" customHeight="1" x14ac:dyDescent="0.2">
      <c r="A87" s="1"/>
      <c r="B87" s="1"/>
      <c r="C87" s="1"/>
      <c r="D87" s="1"/>
      <c r="E87" s="1"/>
      <c r="F87" s="1"/>
      <c r="G87" s="1"/>
      <c r="H87" s="1"/>
      <c r="I87" s="1"/>
      <c r="J87" s="1"/>
      <c r="K87" s="1"/>
      <c r="L87" s="1"/>
      <c r="M87" s="1"/>
    </row>
    <row r="88" spans="1:13" ht="12.75" customHeight="1" x14ac:dyDescent="0.2">
      <c r="A88" s="1"/>
      <c r="B88" s="1"/>
      <c r="C88" s="1"/>
      <c r="D88" s="1"/>
      <c r="E88" s="1"/>
      <c r="F88" s="1"/>
      <c r="G88" s="1"/>
      <c r="H88" s="1"/>
      <c r="I88" s="1"/>
      <c r="J88" s="1"/>
      <c r="K88" s="1"/>
      <c r="L88" s="1"/>
      <c r="M88" s="1"/>
    </row>
    <row r="89" spans="1:13" ht="12.75" customHeight="1" x14ac:dyDescent="0.2">
      <c r="A89" s="1"/>
      <c r="B89" s="1"/>
      <c r="C89" s="1"/>
      <c r="D89" s="1"/>
      <c r="E89" s="1"/>
      <c r="F89" s="1"/>
      <c r="G89" s="1"/>
      <c r="H89" s="1"/>
      <c r="I89" s="1"/>
      <c r="J89" s="1"/>
      <c r="K89" s="1"/>
      <c r="L89" s="1"/>
      <c r="M89" s="1"/>
    </row>
    <row r="90" spans="1:13" ht="12.75" customHeight="1" x14ac:dyDescent="0.2"/>
    <row r="91" spans="1:13" ht="12.75" customHeight="1" x14ac:dyDescent="0.2"/>
    <row r="92" spans="1:13" ht="12.75" customHeight="1" x14ac:dyDescent="0.2"/>
    <row r="93" spans="1:13" ht="12.75" customHeight="1" x14ac:dyDescent="0.2"/>
    <row r="94" spans="1:13" ht="12.75" customHeight="1" x14ac:dyDescent="0.2"/>
    <row r="95" spans="1:13" ht="12.75" customHeight="1" x14ac:dyDescent="0.2"/>
    <row r="96" spans="1:1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baseColWidth="10" defaultColWidth="14.42578125" defaultRowHeight="15" customHeight="1" x14ac:dyDescent="0.2"/>
  <cols>
    <col min="1" max="6" width="14.42578125" customWidth="1"/>
  </cols>
  <sheetData>
    <row r="1" spans="1:13" ht="12.75" customHeight="1" x14ac:dyDescent="0.2">
      <c r="A1" s="1"/>
      <c r="B1" s="1"/>
      <c r="C1" s="1"/>
      <c r="D1" s="1"/>
      <c r="E1" s="1"/>
      <c r="F1" s="1"/>
      <c r="G1" s="1"/>
      <c r="H1" s="1"/>
      <c r="I1" s="1"/>
      <c r="J1" s="1"/>
      <c r="K1" s="1"/>
      <c r="L1" s="1"/>
      <c r="M1" s="1"/>
    </row>
    <row r="2" spans="1:13" ht="12.75" customHeight="1" x14ac:dyDescent="0.2">
      <c r="A2" s="1"/>
      <c r="B2" s="1"/>
      <c r="C2" s="1"/>
      <c r="D2" s="1"/>
      <c r="E2" s="1"/>
      <c r="F2" s="1"/>
      <c r="G2" s="1"/>
      <c r="H2" s="1"/>
      <c r="I2" s="1"/>
      <c r="J2" s="1"/>
      <c r="K2" s="1"/>
      <c r="L2" s="1"/>
      <c r="M2" s="1"/>
    </row>
    <row r="3" spans="1:13" ht="12.75" customHeight="1" x14ac:dyDescent="0.2">
      <c r="A3" s="1"/>
      <c r="B3" s="1"/>
      <c r="C3" s="1"/>
      <c r="D3" s="1"/>
      <c r="E3" s="1"/>
      <c r="F3" s="1"/>
      <c r="G3" s="1"/>
      <c r="H3" s="1"/>
      <c r="I3" s="1"/>
      <c r="J3" s="1"/>
      <c r="K3" s="1"/>
      <c r="L3" s="1"/>
      <c r="M3" s="1"/>
    </row>
    <row r="4" spans="1:13" ht="12.75" customHeight="1" x14ac:dyDescent="0.2">
      <c r="A4" s="1"/>
      <c r="B4" s="1"/>
      <c r="C4" s="1"/>
      <c r="D4" s="1"/>
      <c r="E4" s="1"/>
      <c r="F4" s="1"/>
      <c r="G4" s="1"/>
      <c r="H4" s="1"/>
      <c r="I4" s="1"/>
      <c r="J4" s="1"/>
      <c r="K4" s="1"/>
      <c r="L4" s="1"/>
      <c r="M4" s="1"/>
    </row>
    <row r="5" spans="1:13" ht="12.75" customHeight="1" x14ac:dyDescent="0.2">
      <c r="A5" s="1"/>
      <c r="B5" s="1"/>
      <c r="C5" s="1"/>
      <c r="D5" s="1"/>
      <c r="E5" s="1"/>
      <c r="F5" s="1"/>
      <c r="G5" s="1"/>
      <c r="H5" s="1"/>
      <c r="I5" s="1"/>
      <c r="J5" s="1"/>
      <c r="K5" s="1"/>
      <c r="L5" s="1"/>
      <c r="M5" s="1"/>
    </row>
    <row r="6" spans="1:13" ht="12.75" customHeight="1" x14ac:dyDescent="0.2">
      <c r="A6" s="1"/>
      <c r="B6" s="1"/>
      <c r="C6" s="1"/>
      <c r="D6" s="1"/>
      <c r="E6" s="1"/>
      <c r="F6" s="1"/>
      <c r="G6" s="1"/>
      <c r="H6" s="1"/>
      <c r="I6" s="1"/>
      <c r="J6" s="1"/>
      <c r="K6" s="1"/>
      <c r="L6" s="1"/>
      <c r="M6" s="1"/>
    </row>
    <row r="7" spans="1:13" ht="12.75" customHeight="1" x14ac:dyDescent="0.2">
      <c r="A7" s="1"/>
      <c r="B7" s="1"/>
      <c r="C7" s="1"/>
      <c r="D7" s="1"/>
      <c r="E7" s="1"/>
      <c r="F7" s="1"/>
      <c r="G7" s="1"/>
      <c r="H7" s="1"/>
      <c r="I7" s="1"/>
      <c r="J7" s="1"/>
      <c r="K7" s="1"/>
      <c r="L7" s="1"/>
      <c r="M7" s="1"/>
    </row>
    <row r="8" spans="1:13" ht="12.75" customHeight="1" x14ac:dyDescent="0.2">
      <c r="A8" s="1"/>
      <c r="B8" s="1"/>
      <c r="C8" s="1"/>
      <c r="D8" s="1"/>
      <c r="E8" s="1"/>
      <c r="F8" s="1"/>
      <c r="G8" s="1"/>
      <c r="H8" s="1"/>
      <c r="I8" s="1"/>
      <c r="J8" s="1"/>
      <c r="K8" s="1"/>
      <c r="L8" s="1"/>
      <c r="M8" s="1"/>
    </row>
    <row r="9" spans="1:13" ht="12.75" customHeight="1" x14ac:dyDescent="0.2">
      <c r="A9" s="1"/>
      <c r="B9" s="1"/>
      <c r="C9" s="1"/>
      <c r="D9" s="1"/>
      <c r="E9" s="1"/>
      <c r="F9" s="1"/>
      <c r="G9" s="1"/>
      <c r="H9" s="1"/>
      <c r="I9" s="1"/>
      <c r="J9" s="1"/>
      <c r="K9" s="1"/>
      <c r="L9" s="1"/>
      <c r="M9" s="1"/>
    </row>
    <row r="10" spans="1:13" ht="12.75" customHeight="1" x14ac:dyDescent="0.2">
      <c r="A10" s="1"/>
      <c r="B10" s="1"/>
      <c r="C10" s="1"/>
      <c r="D10" s="1"/>
      <c r="E10" s="1"/>
      <c r="F10" s="1"/>
      <c r="G10" s="1"/>
      <c r="H10" s="1"/>
      <c r="I10" s="1"/>
      <c r="J10" s="1"/>
      <c r="K10" s="1"/>
      <c r="L10" s="1"/>
      <c r="M10" s="1"/>
    </row>
    <row r="11" spans="1:13" ht="12.75" customHeight="1" x14ac:dyDescent="0.2">
      <c r="A11" s="1"/>
      <c r="B11" s="1"/>
      <c r="C11" s="1"/>
      <c r="D11" s="1"/>
      <c r="E11" s="1"/>
      <c r="F11" s="1"/>
      <c r="G11" s="1"/>
      <c r="H11" s="1"/>
      <c r="I11" s="1"/>
      <c r="J11" s="1"/>
      <c r="K11" s="1"/>
      <c r="L11" s="1"/>
      <c r="M11" s="1"/>
    </row>
    <row r="12" spans="1:13" ht="12.75" customHeight="1" x14ac:dyDescent="0.2">
      <c r="A12" s="1"/>
      <c r="B12" s="1"/>
      <c r="C12" s="1"/>
      <c r="D12" s="1"/>
      <c r="E12" s="1"/>
      <c r="F12" s="1"/>
      <c r="G12" s="1"/>
      <c r="H12" s="1"/>
      <c r="I12" s="1"/>
      <c r="J12" s="1"/>
      <c r="K12" s="1"/>
      <c r="L12" s="1"/>
      <c r="M12" s="1"/>
    </row>
    <row r="13" spans="1:13" ht="12.75" customHeight="1" x14ac:dyDescent="0.2">
      <c r="A13" s="1"/>
      <c r="B13" s="1"/>
      <c r="C13" s="1"/>
      <c r="D13" s="1"/>
      <c r="E13" s="1"/>
      <c r="F13" s="1"/>
      <c r="G13" s="1"/>
      <c r="H13" s="1"/>
      <c r="I13" s="1"/>
      <c r="J13" s="1"/>
      <c r="K13" s="1"/>
      <c r="L13" s="1"/>
      <c r="M13" s="1"/>
    </row>
    <row r="14" spans="1:13" ht="12.75" customHeight="1" x14ac:dyDescent="0.2">
      <c r="A14" s="1"/>
      <c r="B14" s="1"/>
      <c r="C14" s="1"/>
      <c r="D14" s="1"/>
      <c r="E14" s="1"/>
      <c r="F14" s="1"/>
      <c r="G14" s="1"/>
      <c r="H14" s="1"/>
      <c r="I14" s="1"/>
      <c r="J14" s="1"/>
      <c r="K14" s="1"/>
      <c r="L14" s="1"/>
      <c r="M14" s="1"/>
    </row>
    <row r="15" spans="1:13" ht="12.75" customHeight="1" x14ac:dyDescent="0.2">
      <c r="A15" s="1"/>
      <c r="B15" s="1"/>
      <c r="C15" s="1"/>
      <c r="D15" s="1"/>
      <c r="E15" s="1"/>
      <c r="F15" s="1"/>
      <c r="G15" s="1"/>
      <c r="H15" s="1"/>
      <c r="I15" s="1"/>
      <c r="J15" s="1"/>
      <c r="K15" s="1"/>
      <c r="L15" s="1"/>
      <c r="M15" s="1"/>
    </row>
    <row r="16" spans="1:13" ht="12.75" customHeight="1" x14ac:dyDescent="0.2">
      <c r="A16" s="1"/>
      <c r="B16" s="1"/>
      <c r="C16" s="1"/>
      <c r="D16" s="1"/>
      <c r="E16" s="1"/>
      <c r="F16" s="1"/>
      <c r="G16" s="1"/>
      <c r="H16" s="1"/>
      <c r="I16" s="1"/>
      <c r="J16" s="1"/>
      <c r="K16" s="1"/>
      <c r="L16" s="1"/>
      <c r="M16" s="1"/>
    </row>
    <row r="17" spans="1:13" ht="12.75" customHeight="1" x14ac:dyDescent="0.2">
      <c r="A17" s="1"/>
      <c r="B17" s="1"/>
      <c r="C17" s="1"/>
      <c r="D17" s="1"/>
      <c r="E17" s="1"/>
      <c r="F17" s="1"/>
      <c r="G17" s="1"/>
      <c r="H17" s="1"/>
      <c r="I17" s="1"/>
      <c r="J17" s="1"/>
      <c r="K17" s="1"/>
      <c r="L17" s="1"/>
      <c r="M17" s="1"/>
    </row>
    <row r="18" spans="1:13" ht="12.75" customHeight="1" x14ac:dyDescent="0.2">
      <c r="A18" s="1"/>
      <c r="B18" s="1"/>
      <c r="C18" s="1"/>
      <c r="D18" s="1"/>
      <c r="E18" s="1"/>
      <c r="F18" s="1"/>
      <c r="G18" s="1"/>
      <c r="H18" s="1"/>
      <c r="I18" s="1"/>
      <c r="J18" s="1"/>
      <c r="K18" s="1"/>
      <c r="L18" s="1"/>
      <c r="M18" s="1"/>
    </row>
    <row r="19" spans="1:13" ht="12.75" customHeight="1" x14ac:dyDescent="0.2">
      <c r="A19" s="1"/>
      <c r="B19" s="1"/>
      <c r="C19" s="1"/>
      <c r="D19" s="1"/>
      <c r="E19" s="1"/>
      <c r="F19" s="1"/>
      <c r="G19" s="1"/>
      <c r="H19" s="1"/>
      <c r="I19" s="1"/>
      <c r="J19" s="1"/>
      <c r="K19" s="1"/>
      <c r="L19" s="1"/>
      <c r="M19" s="1"/>
    </row>
    <row r="20" spans="1:13" ht="12.75" customHeight="1" x14ac:dyDescent="0.2">
      <c r="A20" s="1"/>
      <c r="B20" s="1"/>
      <c r="C20" s="1"/>
      <c r="D20" s="1"/>
      <c r="E20" s="1"/>
      <c r="F20" s="1"/>
      <c r="G20" s="1"/>
      <c r="H20" s="1"/>
      <c r="I20" s="1"/>
      <c r="J20" s="1"/>
      <c r="K20" s="1"/>
      <c r="L20" s="1"/>
      <c r="M20" s="1"/>
    </row>
    <row r="21" spans="1:13" ht="12.75" customHeight="1" x14ac:dyDescent="0.2">
      <c r="A21" s="1"/>
      <c r="B21" s="1"/>
      <c r="C21" s="1"/>
      <c r="D21" s="1"/>
      <c r="E21" s="1"/>
      <c r="F21" s="1"/>
      <c r="G21" s="1"/>
      <c r="H21" s="1"/>
      <c r="I21" s="1"/>
      <c r="J21" s="1"/>
      <c r="K21" s="1"/>
      <c r="L21" s="1"/>
      <c r="M21" s="1"/>
    </row>
    <row r="22" spans="1:13" ht="12.75" customHeight="1" x14ac:dyDescent="0.2">
      <c r="A22" s="1"/>
      <c r="B22" s="1"/>
      <c r="C22" s="1"/>
      <c r="D22" s="1"/>
      <c r="E22" s="1"/>
      <c r="F22" s="1"/>
      <c r="G22" s="1"/>
      <c r="H22" s="1"/>
      <c r="I22" s="1"/>
      <c r="J22" s="1"/>
      <c r="K22" s="1"/>
      <c r="L22" s="1"/>
      <c r="M22" s="1"/>
    </row>
    <row r="23" spans="1:13" ht="12.75" customHeight="1" x14ac:dyDescent="0.2">
      <c r="A23" s="1"/>
      <c r="B23" s="1"/>
      <c r="C23" s="1"/>
      <c r="D23" s="1"/>
      <c r="E23" s="1"/>
      <c r="F23" s="1"/>
      <c r="G23" s="1"/>
      <c r="H23" s="1"/>
      <c r="I23" s="1"/>
      <c r="J23" s="1"/>
      <c r="K23" s="1"/>
      <c r="L23" s="1"/>
      <c r="M23" s="1"/>
    </row>
    <row r="24" spans="1:13" ht="12.75" customHeight="1" x14ac:dyDescent="0.2">
      <c r="A24" s="1"/>
      <c r="B24" s="1"/>
      <c r="C24" s="1"/>
      <c r="D24" s="1"/>
      <c r="E24" s="1"/>
      <c r="F24" s="1"/>
      <c r="G24" s="1"/>
      <c r="H24" s="1"/>
      <c r="I24" s="1"/>
      <c r="J24" s="1"/>
      <c r="K24" s="1"/>
      <c r="L24" s="1"/>
      <c r="M24" s="1"/>
    </row>
    <row r="25" spans="1:13" ht="12.75" customHeight="1" x14ac:dyDescent="0.2">
      <c r="A25" s="1"/>
      <c r="B25" s="1"/>
      <c r="C25" s="1"/>
      <c r="D25" s="1"/>
      <c r="E25" s="1"/>
      <c r="F25" s="1"/>
      <c r="G25" s="1"/>
      <c r="H25" s="1"/>
      <c r="I25" s="1"/>
      <c r="J25" s="1"/>
      <c r="K25" s="1"/>
      <c r="L25" s="1"/>
      <c r="M25" s="1"/>
    </row>
    <row r="26" spans="1:13" ht="12.75" customHeight="1" x14ac:dyDescent="0.2">
      <c r="A26" s="1"/>
      <c r="B26" s="1"/>
      <c r="C26" s="1"/>
      <c r="D26" s="1"/>
      <c r="E26" s="1"/>
      <c r="F26" s="1"/>
      <c r="G26" s="1"/>
      <c r="H26" s="1"/>
      <c r="I26" s="1"/>
      <c r="J26" s="1"/>
      <c r="K26" s="1"/>
      <c r="L26" s="1"/>
      <c r="M26" s="1"/>
    </row>
    <row r="27" spans="1:13" ht="12.75" customHeight="1" x14ac:dyDescent="0.2">
      <c r="A27" s="1"/>
      <c r="B27" s="1"/>
      <c r="C27" s="1"/>
      <c r="D27" s="1"/>
      <c r="E27" s="1"/>
      <c r="F27" s="1"/>
      <c r="G27" s="1"/>
      <c r="H27" s="1"/>
      <c r="I27" s="1"/>
      <c r="J27" s="1"/>
      <c r="K27" s="1"/>
      <c r="L27" s="1"/>
      <c r="M27" s="1"/>
    </row>
    <row r="28" spans="1:13" ht="12.75" customHeight="1" x14ac:dyDescent="0.2">
      <c r="A28" s="1"/>
      <c r="B28" s="1"/>
      <c r="C28" s="1"/>
      <c r="D28" s="1"/>
      <c r="E28" s="1"/>
      <c r="F28" s="1"/>
      <c r="G28" s="1"/>
      <c r="H28" s="1"/>
      <c r="I28" s="1"/>
      <c r="J28" s="1"/>
      <c r="K28" s="1"/>
      <c r="L28" s="1"/>
      <c r="M28" s="1"/>
    </row>
    <row r="29" spans="1:13" ht="12.75" customHeight="1" x14ac:dyDescent="0.2">
      <c r="A29" s="1"/>
      <c r="B29" s="1"/>
      <c r="C29" s="1"/>
      <c r="D29" s="1"/>
      <c r="E29" s="1"/>
      <c r="F29" s="1"/>
      <c r="G29" s="1"/>
      <c r="H29" s="1"/>
      <c r="I29" s="1"/>
      <c r="J29" s="1"/>
      <c r="K29" s="1"/>
      <c r="L29" s="1"/>
      <c r="M29" s="1"/>
    </row>
    <row r="30" spans="1:13" ht="12.75" customHeight="1" x14ac:dyDescent="0.2">
      <c r="A30" s="1"/>
      <c r="B30" s="1"/>
      <c r="C30" s="1"/>
      <c r="D30" s="1"/>
      <c r="E30" s="1"/>
      <c r="F30" s="1"/>
      <c r="G30" s="1"/>
      <c r="H30" s="1"/>
      <c r="I30" s="1"/>
      <c r="J30" s="1"/>
      <c r="K30" s="1"/>
      <c r="L30" s="1"/>
      <c r="M30" s="1"/>
    </row>
    <row r="31" spans="1:13" ht="12.75" customHeight="1" x14ac:dyDescent="0.2">
      <c r="A31" s="1"/>
      <c r="B31" s="1"/>
      <c r="C31" s="1"/>
      <c r="D31" s="1"/>
      <c r="E31" s="1"/>
      <c r="F31" s="1"/>
      <c r="G31" s="1"/>
      <c r="H31" s="1"/>
      <c r="I31" s="1"/>
      <c r="J31" s="1"/>
      <c r="K31" s="1"/>
      <c r="L31" s="1"/>
      <c r="M31" s="1"/>
    </row>
    <row r="32" spans="1:13" ht="12.75" customHeight="1" x14ac:dyDescent="0.2">
      <c r="A32" s="1"/>
      <c r="B32" s="1"/>
      <c r="C32" s="1"/>
      <c r="D32" s="1"/>
      <c r="E32" s="1"/>
      <c r="F32" s="1"/>
      <c r="G32" s="1"/>
      <c r="H32" s="1"/>
      <c r="I32" s="1"/>
      <c r="J32" s="1"/>
      <c r="K32" s="1"/>
      <c r="L32" s="1"/>
      <c r="M32" s="1"/>
    </row>
    <row r="33" spans="1:13" ht="12.75" customHeight="1" x14ac:dyDescent="0.2">
      <c r="A33" s="1"/>
      <c r="B33" s="1"/>
      <c r="C33" s="1"/>
      <c r="D33" s="1"/>
      <c r="E33" s="1"/>
      <c r="F33" s="1"/>
      <c r="G33" s="1"/>
      <c r="H33" s="1"/>
      <c r="I33" s="1"/>
      <c r="J33" s="1"/>
      <c r="K33" s="1"/>
      <c r="L33" s="1"/>
      <c r="M33" s="1"/>
    </row>
    <row r="34" spans="1:13" ht="12.75" customHeight="1" x14ac:dyDescent="0.2">
      <c r="A34" s="1"/>
      <c r="B34" s="1"/>
      <c r="C34" s="1"/>
      <c r="D34" s="1"/>
      <c r="E34" s="1"/>
      <c r="F34" s="1"/>
      <c r="G34" s="1"/>
      <c r="H34" s="1"/>
      <c r="I34" s="1"/>
      <c r="J34" s="1"/>
      <c r="K34" s="1"/>
      <c r="L34" s="1"/>
      <c r="M34" s="1"/>
    </row>
    <row r="35" spans="1:13" ht="12.75" customHeight="1" x14ac:dyDescent="0.2">
      <c r="A35" s="1"/>
      <c r="B35" s="1"/>
      <c r="C35" s="1"/>
      <c r="D35" s="1"/>
      <c r="E35" s="1"/>
      <c r="F35" s="1"/>
      <c r="G35" s="1"/>
      <c r="H35" s="1"/>
      <c r="I35" s="1"/>
      <c r="J35" s="1"/>
      <c r="K35" s="1"/>
      <c r="L35" s="1"/>
      <c r="M35" s="1"/>
    </row>
    <row r="36" spans="1:13" ht="12.75" customHeight="1" x14ac:dyDescent="0.2">
      <c r="A36" s="1"/>
      <c r="B36" s="1"/>
      <c r="C36" s="1"/>
      <c r="D36" s="1"/>
      <c r="E36" s="1"/>
      <c r="F36" s="1"/>
      <c r="G36" s="1"/>
      <c r="H36" s="1"/>
      <c r="I36" s="1"/>
      <c r="J36" s="1"/>
      <c r="K36" s="1"/>
      <c r="L36" s="1"/>
      <c r="M36" s="1"/>
    </row>
    <row r="37" spans="1:13" ht="12.75" customHeight="1" x14ac:dyDescent="0.2">
      <c r="A37" s="1"/>
      <c r="B37" s="1"/>
      <c r="C37" s="1"/>
      <c r="D37" s="1"/>
      <c r="E37" s="1"/>
      <c r="F37" s="1"/>
      <c r="G37" s="1"/>
      <c r="H37" s="1"/>
      <c r="I37" s="1"/>
      <c r="J37" s="1"/>
      <c r="K37" s="1"/>
      <c r="L37" s="1"/>
      <c r="M37" s="1"/>
    </row>
    <row r="38" spans="1:13" ht="12.75" customHeight="1" x14ac:dyDescent="0.2">
      <c r="A38" s="1"/>
      <c r="B38" s="1"/>
      <c r="C38" s="1"/>
      <c r="D38" s="1"/>
      <c r="E38" s="1"/>
      <c r="F38" s="1"/>
      <c r="G38" s="1"/>
      <c r="H38" s="1"/>
      <c r="I38" s="1"/>
      <c r="J38" s="1"/>
      <c r="K38" s="1"/>
      <c r="L38" s="1"/>
      <c r="M38" s="1"/>
    </row>
    <row r="39" spans="1:13" ht="12.75" customHeight="1" x14ac:dyDescent="0.2">
      <c r="A39" s="1"/>
      <c r="B39" s="1"/>
      <c r="C39" s="1"/>
      <c r="D39" s="1"/>
      <c r="E39" s="1"/>
      <c r="F39" s="1"/>
      <c r="G39" s="1"/>
      <c r="H39" s="1"/>
      <c r="I39" s="1"/>
      <c r="J39" s="1"/>
      <c r="K39" s="1"/>
      <c r="L39" s="1"/>
      <c r="M39" s="1"/>
    </row>
    <row r="40" spans="1:13" ht="12.75" customHeight="1" x14ac:dyDescent="0.2">
      <c r="A40" s="1"/>
      <c r="B40" s="1"/>
      <c r="C40" s="1"/>
      <c r="D40" s="1"/>
      <c r="E40" s="1"/>
      <c r="F40" s="1"/>
      <c r="G40" s="1"/>
      <c r="H40" s="1"/>
      <c r="I40" s="1"/>
      <c r="J40" s="1"/>
      <c r="K40" s="1"/>
      <c r="L40" s="1"/>
      <c r="M40" s="1"/>
    </row>
    <row r="41" spans="1:13" ht="12.75" customHeight="1" x14ac:dyDescent="0.2">
      <c r="A41" s="1"/>
      <c r="B41" s="1"/>
      <c r="C41" s="1"/>
      <c r="D41" s="1"/>
      <c r="E41" s="1"/>
      <c r="F41" s="1"/>
      <c r="G41" s="1"/>
      <c r="H41" s="1"/>
      <c r="I41" s="1"/>
      <c r="J41" s="1"/>
      <c r="K41" s="1"/>
      <c r="L41" s="1"/>
      <c r="M41" s="1"/>
    </row>
    <row r="42" spans="1:13" ht="12.75" customHeight="1" x14ac:dyDescent="0.2">
      <c r="A42" s="1"/>
      <c r="B42" s="1"/>
      <c r="C42" s="1"/>
      <c r="D42" s="1"/>
      <c r="E42" s="1"/>
      <c r="F42" s="1"/>
      <c r="G42" s="1"/>
      <c r="H42" s="1"/>
      <c r="I42" s="1"/>
      <c r="J42" s="1"/>
      <c r="K42" s="1"/>
      <c r="L42" s="1"/>
      <c r="M42" s="1"/>
    </row>
    <row r="43" spans="1:13" ht="12.75" customHeight="1" x14ac:dyDescent="0.2">
      <c r="A43" s="1"/>
      <c r="B43" s="1"/>
      <c r="C43" s="1"/>
      <c r="D43" s="1"/>
      <c r="E43" s="1"/>
      <c r="F43" s="1"/>
      <c r="G43" s="1"/>
      <c r="H43" s="1"/>
      <c r="I43" s="1"/>
      <c r="J43" s="1"/>
      <c r="K43" s="1"/>
      <c r="L43" s="1"/>
      <c r="M43" s="1"/>
    </row>
    <row r="44" spans="1:13" ht="12.75" customHeight="1" x14ac:dyDescent="0.2">
      <c r="A44" s="1"/>
      <c r="B44" s="1"/>
      <c r="C44" s="1"/>
      <c r="D44" s="1"/>
      <c r="E44" s="1"/>
      <c r="F44" s="1"/>
      <c r="G44" s="1"/>
      <c r="H44" s="1"/>
      <c r="I44" s="1"/>
      <c r="J44" s="1"/>
      <c r="K44" s="1"/>
      <c r="L44" s="1"/>
      <c r="M44" s="1"/>
    </row>
    <row r="45" spans="1:13" ht="12.75" customHeight="1" x14ac:dyDescent="0.2">
      <c r="A45" s="1"/>
      <c r="B45" s="1"/>
      <c r="C45" s="1"/>
      <c r="D45" s="1"/>
      <c r="E45" s="1"/>
      <c r="F45" s="1"/>
      <c r="G45" s="1"/>
      <c r="H45" s="1"/>
      <c r="I45" s="1"/>
      <c r="J45" s="1"/>
      <c r="K45" s="1"/>
      <c r="L45" s="1"/>
      <c r="M45" s="1"/>
    </row>
    <row r="46" spans="1:13" ht="12.75" customHeight="1" x14ac:dyDescent="0.2">
      <c r="A46" s="1"/>
      <c r="B46" s="1"/>
      <c r="C46" s="1"/>
      <c r="D46" s="1"/>
      <c r="E46" s="1"/>
      <c r="F46" s="1"/>
      <c r="G46" s="1"/>
      <c r="H46" s="1"/>
      <c r="I46" s="1"/>
      <c r="J46" s="1"/>
      <c r="K46" s="1"/>
      <c r="L46" s="1"/>
      <c r="M46" s="1"/>
    </row>
    <row r="47" spans="1:13" ht="12.75" customHeight="1" x14ac:dyDescent="0.2">
      <c r="A47" s="1"/>
      <c r="B47" s="1"/>
      <c r="C47" s="1"/>
      <c r="D47" s="1"/>
      <c r="E47" s="1"/>
      <c r="F47" s="1"/>
      <c r="G47" s="1"/>
      <c r="H47" s="1"/>
      <c r="I47" s="1"/>
      <c r="J47" s="1"/>
      <c r="K47" s="1"/>
      <c r="L47" s="1"/>
      <c r="M47" s="1"/>
    </row>
    <row r="48" spans="1:13" ht="12.75" customHeight="1" x14ac:dyDescent="0.2">
      <c r="A48" s="1"/>
      <c r="B48" s="1"/>
      <c r="C48" s="1"/>
      <c r="D48" s="1"/>
      <c r="E48" s="1"/>
      <c r="F48" s="1"/>
      <c r="G48" s="1"/>
      <c r="H48" s="1"/>
      <c r="I48" s="1"/>
      <c r="J48" s="1"/>
      <c r="K48" s="1"/>
      <c r="L48" s="1"/>
      <c r="M48" s="1"/>
    </row>
    <row r="49" spans="1:13" ht="12.75" customHeight="1" x14ac:dyDescent="0.2">
      <c r="A49" s="1"/>
      <c r="B49" s="1"/>
      <c r="C49" s="1"/>
      <c r="D49" s="1"/>
      <c r="E49" s="1"/>
      <c r="F49" s="1"/>
      <c r="G49" s="1"/>
      <c r="H49" s="1"/>
      <c r="I49" s="1"/>
      <c r="J49" s="1"/>
      <c r="K49" s="1"/>
      <c r="L49" s="1"/>
      <c r="M49" s="1"/>
    </row>
    <row r="50" spans="1:13" ht="12.75" customHeight="1" x14ac:dyDescent="0.2">
      <c r="A50" s="1"/>
      <c r="B50" s="1"/>
      <c r="C50" s="1"/>
      <c r="D50" s="1"/>
      <c r="E50" s="1"/>
      <c r="F50" s="1"/>
      <c r="G50" s="1"/>
      <c r="H50" s="1"/>
      <c r="I50" s="1"/>
      <c r="J50" s="1"/>
      <c r="K50" s="1"/>
      <c r="L50" s="1"/>
      <c r="M50" s="1"/>
    </row>
    <row r="51" spans="1:13" ht="12.75" customHeight="1" x14ac:dyDescent="0.2">
      <c r="A51" s="1"/>
      <c r="B51" s="1"/>
      <c r="C51" s="1"/>
      <c r="D51" s="1"/>
      <c r="E51" s="1"/>
      <c r="F51" s="1"/>
      <c r="G51" s="1"/>
      <c r="H51" s="1"/>
      <c r="I51" s="1"/>
      <c r="J51" s="1"/>
      <c r="K51" s="1"/>
      <c r="L51" s="1"/>
      <c r="M51" s="1"/>
    </row>
    <row r="52" spans="1:13" ht="12.75" customHeight="1" x14ac:dyDescent="0.2">
      <c r="A52" s="1"/>
      <c r="B52" s="1"/>
      <c r="C52" s="1"/>
      <c r="D52" s="1"/>
      <c r="E52" s="1"/>
      <c r="F52" s="1"/>
      <c r="G52" s="1"/>
      <c r="H52" s="1"/>
      <c r="I52" s="1"/>
      <c r="J52" s="1"/>
      <c r="K52" s="1"/>
      <c r="L52" s="1"/>
      <c r="M52" s="1"/>
    </row>
    <row r="53" spans="1:13" ht="12.75" customHeight="1" x14ac:dyDescent="0.2">
      <c r="A53" s="1"/>
      <c r="B53" s="1"/>
      <c r="C53" s="1"/>
      <c r="D53" s="1"/>
      <c r="E53" s="1"/>
      <c r="F53" s="1"/>
      <c r="G53" s="1"/>
      <c r="H53" s="1"/>
      <c r="I53" s="1"/>
      <c r="J53" s="1"/>
      <c r="K53" s="1"/>
      <c r="L53" s="1"/>
      <c r="M53" s="1"/>
    </row>
    <row r="54" spans="1:13" ht="12.75" customHeight="1" x14ac:dyDescent="0.2">
      <c r="A54" s="1"/>
      <c r="B54" s="1"/>
      <c r="C54" s="1"/>
      <c r="D54" s="1"/>
      <c r="E54" s="1"/>
      <c r="F54" s="1"/>
      <c r="G54" s="1"/>
      <c r="H54" s="1"/>
      <c r="I54" s="1"/>
      <c r="J54" s="1"/>
      <c r="K54" s="1"/>
      <c r="L54" s="1"/>
      <c r="M54" s="1"/>
    </row>
    <row r="55" spans="1:13" ht="12.75" customHeight="1" x14ac:dyDescent="0.2">
      <c r="A55" s="1"/>
      <c r="B55" s="1"/>
      <c r="C55" s="1"/>
      <c r="D55" s="1"/>
      <c r="E55" s="1"/>
      <c r="F55" s="1"/>
      <c r="G55" s="1"/>
      <c r="H55" s="1"/>
      <c r="I55" s="1"/>
      <c r="J55" s="1"/>
      <c r="K55" s="1"/>
      <c r="L55" s="1"/>
      <c r="M55" s="1"/>
    </row>
    <row r="56" spans="1:13" ht="12.75" customHeight="1" x14ac:dyDescent="0.2">
      <c r="A56" s="1"/>
      <c r="B56" s="1"/>
      <c r="C56" s="1"/>
      <c r="D56" s="1"/>
      <c r="E56" s="1"/>
      <c r="F56" s="1"/>
      <c r="G56" s="1"/>
      <c r="H56" s="1"/>
      <c r="I56" s="1"/>
      <c r="J56" s="1"/>
      <c r="K56" s="1"/>
      <c r="L56" s="1"/>
      <c r="M56" s="1"/>
    </row>
    <row r="57" spans="1:13" ht="12.75" customHeight="1" x14ac:dyDescent="0.2">
      <c r="A57" s="1"/>
      <c r="B57" s="1"/>
      <c r="C57" s="1"/>
      <c r="D57" s="1"/>
      <c r="E57" s="1"/>
      <c r="F57" s="1"/>
      <c r="G57" s="1"/>
      <c r="H57" s="1"/>
      <c r="I57" s="1"/>
      <c r="J57" s="1"/>
      <c r="K57" s="1"/>
      <c r="L57" s="1"/>
      <c r="M57" s="1"/>
    </row>
    <row r="58" spans="1:13" ht="12.75" customHeight="1" x14ac:dyDescent="0.2">
      <c r="A58" s="1"/>
      <c r="B58" s="1"/>
      <c r="C58" s="1"/>
      <c r="D58" s="1"/>
      <c r="E58" s="1"/>
      <c r="F58" s="1"/>
      <c r="G58" s="1"/>
      <c r="H58" s="1"/>
      <c r="I58" s="1"/>
      <c r="J58" s="1"/>
      <c r="K58" s="1"/>
      <c r="L58" s="1"/>
      <c r="M58" s="1"/>
    </row>
    <row r="59" spans="1:13" ht="12.75" customHeight="1" x14ac:dyDescent="0.2">
      <c r="A59" s="1"/>
      <c r="B59" s="1"/>
      <c r="C59" s="1"/>
      <c r="D59" s="1"/>
      <c r="E59" s="1"/>
      <c r="F59" s="1"/>
      <c r="G59" s="1"/>
      <c r="H59" s="1"/>
      <c r="I59" s="1"/>
      <c r="J59" s="1"/>
      <c r="K59" s="1"/>
      <c r="L59" s="1"/>
      <c r="M59" s="1"/>
    </row>
    <row r="60" spans="1:13" ht="12.75" customHeight="1" x14ac:dyDescent="0.2">
      <c r="A60" s="1"/>
      <c r="B60" s="1"/>
      <c r="C60" s="1"/>
      <c r="D60" s="1"/>
      <c r="E60" s="1"/>
      <c r="F60" s="1"/>
      <c r="G60" s="1"/>
      <c r="H60" s="1"/>
      <c r="I60" s="1"/>
      <c r="J60" s="1"/>
      <c r="K60" s="1"/>
      <c r="L60" s="1"/>
      <c r="M60" s="1"/>
    </row>
    <row r="61" spans="1:13" ht="12.75" customHeight="1" x14ac:dyDescent="0.2">
      <c r="A61" s="1"/>
      <c r="B61" s="1"/>
      <c r="C61" s="1"/>
      <c r="D61" s="1"/>
      <c r="E61" s="1"/>
      <c r="F61" s="1"/>
      <c r="G61" s="1"/>
      <c r="H61" s="1"/>
      <c r="I61" s="1"/>
      <c r="J61" s="1"/>
      <c r="K61" s="1"/>
      <c r="L61" s="1"/>
      <c r="M61" s="1"/>
    </row>
    <row r="62" spans="1:13" ht="12.75" customHeight="1" x14ac:dyDescent="0.2">
      <c r="A62" s="1"/>
      <c r="B62" s="1"/>
      <c r="C62" s="1"/>
      <c r="D62" s="1"/>
      <c r="E62" s="1"/>
      <c r="F62" s="1"/>
      <c r="G62" s="1"/>
      <c r="H62" s="1"/>
      <c r="I62" s="1"/>
      <c r="J62" s="1"/>
      <c r="K62" s="1"/>
      <c r="L62" s="1"/>
      <c r="M62" s="1"/>
    </row>
    <row r="63" spans="1:13" ht="12.75" customHeight="1" x14ac:dyDescent="0.2">
      <c r="A63" s="1"/>
      <c r="B63" s="1"/>
      <c r="C63" s="1"/>
      <c r="D63" s="1"/>
      <c r="E63" s="1"/>
      <c r="F63" s="1"/>
      <c r="G63" s="1"/>
      <c r="H63" s="1"/>
      <c r="I63" s="1"/>
      <c r="J63" s="1"/>
      <c r="K63" s="1"/>
      <c r="L63" s="1"/>
      <c r="M63" s="1"/>
    </row>
    <row r="64" spans="1:13" ht="12.75" customHeight="1" x14ac:dyDescent="0.2">
      <c r="A64" s="1"/>
      <c r="B64" s="1"/>
      <c r="C64" s="1"/>
      <c r="D64" s="1"/>
      <c r="E64" s="1"/>
      <c r="F64" s="1"/>
      <c r="G64" s="1"/>
      <c r="H64" s="1"/>
      <c r="I64" s="1"/>
      <c r="J64" s="1"/>
      <c r="K64" s="1"/>
      <c r="L64" s="1"/>
      <c r="M64" s="1"/>
    </row>
    <row r="65" spans="1:13" ht="12.75" customHeight="1" x14ac:dyDescent="0.2">
      <c r="A65" s="1"/>
      <c r="B65" s="1"/>
      <c r="C65" s="1"/>
      <c r="D65" s="1"/>
      <c r="E65" s="1"/>
      <c r="F65" s="1"/>
      <c r="G65" s="1"/>
      <c r="H65" s="1"/>
      <c r="I65" s="1"/>
      <c r="J65" s="1"/>
      <c r="K65" s="1"/>
      <c r="L65" s="1"/>
      <c r="M65" s="1"/>
    </row>
    <row r="66" spans="1:13" ht="12.75" customHeight="1" x14ac:dyDescent="0.2">
      <c r="A66" s="1"/>
      <c r="B66" s="1"/>
      <c r="C66" s="1"/>
      <c r="D66" s="1"/>
      <c r="E66" s="1"/>
      <c r="F66" s="1"/>
      <c r="G66" s="1"/>
      <c r="H66" s="1"/>
      <c r="I66" s="1"/>
      <c r="J66" s="1"/>
      <c r="K66" s="1"/>
      <c r="L66" s="1"/>
      <c r="M66" s="1"/>
    </row>
    <row r="67" spans="1:13" ht="12.75" customHeight="1" x14ac:dyDescent="0.2">
      <c r="A67" s="1"/>
      <c r="B67" s="1"/>
      <c r="C67" s="1"/>
      <c r="D67" s="1"/>
      <c r="E67" s="1"/>
      <c r="F67" s="1"/>
      <c r="G67" s="1"/>
      <c r="H67" s="1"/>
      <c r="I67" s="1"/>
      <c r="J67" s="1"/>
      <c r="K67" s="1"/>
      <c r="L67" s="1"/>
      <c r="M67" s="1"/>
    </row>
    <row r="68" spans="1:13" ht="12.75" customHeight="1" x14ac:dyDescent="0.2">
      <c r="A68" s="1"/>
      <c r="B68" s="1"/>
      <c r="C68" s="1"/>
      <c r="D68" s="1"/>
      <c r="E68" s="1"/>
      <c r="F68" s="1"/>
      <c r="G68" s="1"/>
      <c r="H68" s="1"/>
      <c r="I68" s="1"/>
      <c r="J68" s="1"/>
      <c r="K68" s="1"/>
      <c r="L68" s="1"/>
      <c r="M68" s="1"/>
    </row>
    <row r="69" spans="1:13" ht="12.75" customHeight="1" x14ac:dyDescent="0.2">
      <c r="A69" s="1"/>
      <c r="B69" s="1"/>
      <c r="C69" s="1"/>
      <c r="D69" s="1"/>
      <c r="E69" s="1"/>
      <c r="F69" s="1"/>
      <c r="G69" s="1"/>
      <c r="H69" s="1"/>
      <c r="I69" s="1"/>
      <c r="J69" s="1"/>
      <c r="K69" s="1"/>
      <c r="L69" s="1"/>
      <c r="M69" s="1"/>
    </row>
    <row r="70" spans="1:13" ht="12.75" customHeight="1" x14ac:dyDescent="0.2">
      <c r="A70" s="1"/>
      <c r="B70" s="1"/>
      <c r="C70" s="1"/>
      <c r="D70" s="1"/>
      <c r="E70" s="1"/>
      <c r="F70" s="1"/>
      <c r="G70" s="1"/>
      <c r="H70" s="1"/>
      <c r="I70" s="1"/>
      <c r="J70" s="1"/>
      <c r="K70" s="1"/>
      <c r="L70" s="1"/>
      <c r="M70" s="1"/>
    </row>
    <row r="71" spans="1:13" ht="12.75" customHeight="1" x14ac:dyDescent="0.2">
      <c r="A71" s="1"/>
      <c r="B71" s="1"/>
      <c r="C71" s="1"/>
      <c r="D71" s="1"/>
      <c r="E71" s="1"/>
      <c r="F71" s="1"/>
      <c r="G71" s="1"/>
      <c r="H71" s="1"/>
      <c r="I71" s="1"/>
      <c r="J71" s="1"/>
      <c r="K71" s="1"/>
      <c r="L71" s="1"/>
      <c r="M71" s="1"/>
    </row>
    <row r="72" spans="1:13" ht="12.75" customHeight="1" x14ac:dyDescent="0.2">
      <c r="A72" s="1"/>
      <c r="B72" s="1"/>
      <c r="C72" s="1"/>
      <c r="D72" s="1"/>
      <c r="E72" s="1"/>
      <c r="F72" s="1"/>
      <c r="G72" s="1"/>
      <c r="H72" s="1"/>
      <c r="I72" s="1"/>
      <c r="J72" s="1"/>
      <c r="K72" s="1"/>
      <c r="L72" s="1"/>
      <c r="M72" s="1"/>
    </row>
    <row r="73" spans="1:13" ht="12.75" customHeight="1" x14ac:dyDescent="0.2">
      <c r="A73" s="1"/>
      <c r="B73" s="1"/>
      <c r="C73" s="1"/>
      <c r="D73" s="1"/>
      <c r="E73" s="1"/>
      <c r="F73" s="1"/>
      <c r="G73" s="1"/>
      <c r="H73" s="1"/>
      <c r="I73" s="1"/>
      <c r="J73" s="1"/>
      <c r="K73" s="1"/>
      <c r="L73" s="1"/>
      <c r="M73" s="1"/>
    </row>
    <row r="74" spans="1:13" ht="12.75" customHeight="1" x14ac:dyDescent="0.2">
      <c r="A74" s="1"/>
      <c r="B74" s="1"/>
      <c r="C74" s="1"/>
      <c r="D74" s="1"/>
      <c r="E74" s="1"/>
      <c r="F74" s="1"/>
      <c r="G74" s="1"/>
      <c r="H74" s="1"/>
      <c r="I74" s="1"/>
      <c r="J74" s="1"/>
      <c r="K74" s="1"/>
      <c r="L74" s="1"/>
      <c r="M74" s="1"/>
    </row>
    <row r="75" spans="1:13" ht="12.75" customHeight="1" x14ac:dyDescent="0.2">
      <c r="A75" s="1"/>
      <c r="B75" s="1"/>
      <c r="C75" s="1"/>
      <c r="D75" s="1"/>
      <c r="E75" s="1"/>
      <c r="F75" s="1"/>
      <c r="G75" s="1"/>
      <c r="H75" s="1"/>
      <c r="I75" s="1"/>
      <c r="J75" s="1"/>
      <c r="K75" s="1"/>
      <c r="L75" s="1"/>
      <c r="M75" s="1"/>
    </row>
    <row r="76" spans="1:13" ht="12.75" customHeight="1" x14ac:dyDescent="0.2">
      <c r="A76" s="1"/>
      <c r="B76" s="1"/>
      <c r="C76" s="1"/>
      <c r="D76" s="1"/>
      <c r="E76" s="1"/>
      <c r="F76" s="1"/>
      <c r="G76" s="1"/>
      <c r="H76" s="1"/>
      <c r="I76" s="1"/>
      <c r="J76" s="1"/>
      <c r="K76" s="1"/>
      <c r="L76" s="1"/>
      <c r="M76" s="1"/>
    </row>
    <row r="77" spans="1:13" ht="12.75" customHeight="1" x14ac:dyDescent="0.2">
      <c r="A77" s="1"/>
      <c r="B77" s="1"/>
      <c r="C77" s="1"/>
      <c r="D77" s="1"/>
      <c r="E77" s="1"/>
      <c r="F77" s="1"/>
      <c r="G77" s="1"/>
      <c r="H77" s="1"/>
      <c r="I77" s="1"/>
      <c r="J77" s="1"/>
      <c r="K77" s="1"/>
      <c r="L77" s="1"/>
      <c r="M77" s="1"/>
    </row>
    <row r="78" spans="1:13" ht="12.75" customHeight="1" x14ac:dyDescent="0.2">
      <c r="A78" s="1"/>
      <c r="B78" s="1"/>
      <c r="C78" s="1"/>
      <c r="D78" s="1"/>
      <c r="E78" s="1"/>
      <c r="F78" s="1"/>
      <c r="G78" s="1"/>
      <c r="H78" s="1"/>
      <c r="I78" s="1"/>
      <c r="J78" s="1"/>
      <c r="K78" s="1"/>
      <c r="L78" s="1"/>
      <c r="M78" s="1"/>
    </row>
    <row r="79" spans="1:13" ht="12.75" customHeight="1" x14ac:dyDescent="0.2">
      <c r="A79" s="1"/>
      <c r="B79" s="1"/>
      <c r="C79" s="1"/>
      <c r="D79" s="1"/>
      <c r="E79" s="1"/>
      <c r="F79" s="1"/>
      <c r="G79" s="1"/>
      <c r="H79" s="1"/>
      <c r="I79" s="1"/>
      <c r="J79" s="1"/>
      <c r="K79" s="1"/>
      <c r="L79" s="1"/>
      <c r="M79" s="1"/>
    </row>
    <row r="80" spans="1:13" ht="12.75" customHeight="1" x14ac:dyDescent="0.2">
      <c r="A80" s="1"/>
      <c r="B80" s="1"/>
      <c r="C80" s="1"/>
      <c r="D80" s="1"/>
      <c r="E80" s="1"/>
      <c r="F80" s="1"/>
      <c r="G80" s="1"/>
      <c r="H80" s="1"/>
      <c r="I80" s="1"/>
      <c r="J80" s="1"/>
      <c r="K80" s="1"/>
      <c r="L80" s="1"/>
      <c r="M80" s="1"/>
    </row>
    <row r="81" spans="1:13" ht="12.75" customHeight="1" x14ac:dyDescent="0.2">
      <c r="A81" s="1"/>
      <c r="B81" s="1"/>
      <c r="C81" s="1"/>
      <c r="D81" s="1"/>
      <c r="E81" s="1"/>
      <c r="F81" s="1"/>
      <c r="G81" s="1"/>
      <c r="H81" s="1"/>
      <c r="I81" s="1"/>
      <c r="J81" s="1"/>
      <c r="K81" s="1"/>
      <c r="L81" s="1"/>
      <c r="M81" s="1"/>
    </row>
    <row r="82" spans="1:13" ht="12.75" customHeight="1" x14ac:dyDescent="0.2">
      <c r="A82" s="1"/>
      <c r="B82" s="1"/>
      <c r="C82" s="1"/>
      <c r="D82" s="1"/>
      <c r="E82" s="1"/>
      <c r="F82" s="1"/>
      <c r="G82" s="1"/>
      <c r="H82" s="1"/>
      <c r="I82" s="1"/>
      <c r="J82" s="1"/>
      <c r="K82" s="1"/>
      <c r="L82" s="1"/>
      <c r="M82" s="1"/>
    </row>
    <row r="83" spans="1:13" ht="12.75" customHeight="1" x14ac:dyDescent="0.2">
      <c r="A83" s="1"/>
      <c r="B83" s="1"/>
      <c r="C83" s="1"/>
      <c r="D83" s="1"/>
      <c r="E83" s="1"/>
      <c r="F83" s="1"/>
      <c r="G83" s="1"/>
      <c r="H83" s="1"/>
      <c r="I83" s="1"/>
      <c r="J83" s="1"/>
      <c r="K83" s="1"/>
      <c r="L83" s="1"/>
      <c r="M83" s="1"/>
    </row>
    <row r="84" spans="1:13" ht="12.75" customHeight="1" x14ac:dyDescent="0.2">
      <c r="A84" s="1"/>
      <c r="B84" s="1"/>
      <c r="C84" s="1"/>
      <c r="D84" s="1"/>
      <c r="E84" s="1"/>
      <c r="F84" s="1"/>
      <c r="G84" s="1"/>
      <c r="H84" s="1"/>
      <c r="I84" s="1"/>
      <c r="J84" s="1"/>
      <c r="K84" s="1"/>
      <c r="L84" s="1"/>
      <c r="M84" s="1"/>
    </row>
    <row r="85" spans="1:13" ht="12.75" customHeight="1" x14ac:dyDescent="0.2">
      <c r="A85" s="1"/>
      <c r="B85" s="1"/>
      <c r="C85" s="1"/>
      <c r="D85" s="1"/>
      <c r="E85" s="1"/>
      <c r="F85" s="1"/>
      <c r="G85" s="1"/>
      <c r="H85" s="1"/>
      <c r="I85" s="1"/>
      <c r="J85" s="1"/>
      <c r="K85" s="1"/>
      <c r="L85" s="1"/>
      <c r="M85" s="1"/>
    </row>
    <row r="86" spans="1:13" ht="12.75" customHeight="1" x14ac:dyDescent="0.2">
      <c r="A86" s="1"/>
      <c r="B86" s="1"/>
      <c r="C86" s="1"/>
      <c r="D86" s="1"/>
      <c r="E86" s="1"/>
      <c r="F86" s="1"/>
      <c r="G86" s="1"/>
      <c r="H86" s="1"/>
      <c r="I86" s="1"/>
      <c r="J86" s="1"/>
      <c r="K86" s="1"/>
      <c r="L86" s="1"/>
      <c r="M86" s="1"/>
    </row>
    <row r="87" spans="1:13" ht="12.75" customHeight="1" x14ac:dyDescent="0.2">
      <c r="A87" s="1"/>
      <c r="B87" s="1"/>
      <c r="C87" s="1"/>
      <c r="D87" s="1"/>
      <c r="E87" s="1"/>
      <c r="F87" s="1"/>
      <c r="G87" s="1"/>
      <c r="H87" s="1"/>
      <c r="I87" s="1"/>
      <c r="J87" s="1"/>
      <c r="K87" s="1"/>
      <c r="L87" s="1"/>
      <c r="M87" s="1"/>
    </row>
    <row r="88" spans="1:13" ht="12.75" customHeight="1" x14ac:dyDescent="0.2">
      <c r="A88" s="1"/>
      <c r="B88" s="1"/>
      <c r="C88" s="1"/>
      <c r="D88" s="1"/>
      <c r="E88" s="1"/>
      <c r="F88" s="1"/>
      <c r="G88" s="1"/>
      <c r="H88" s="1"/>
      <c r="I88" s="1"/>
      <c r="J88" s="1"/>
      <c r="K88" s="1"/>
      <c r="L88" s="1"/>
      <c r="M88" s="1"/>
    </row>
    <row r="89" spans="1:13" ht="12.75" customHeight="1" x14ac:dyDescent="0.2">
      <c r="A89" s="1"/>
      <c r="B89" s="1"/>
      <c r="C89" s="1"/>
      <c r="D89" s="1"/>
      <c r="E89" s="1"/>
      <c r="F89" s="1"/>
      <c r="G89" s="1"/>
      <c r="H89" s="1"/>
      <c r="I89" s="1"/>
      <c r="J89" s="1"/>
      <c r="K89" s="1"/>
      <c r="L89" s="1"/>
      <c r="M89" s="1"/>
    </row>
    <row r="90" spans="1:13" ht="12.75" customHeight="1" x14ac:dyDescent="0.2"/>
    <row r="91" spans="1:13" ht="12.75" customHeight="1" x14ac:dyDescent="0.2"/>
    <row r="92" spans="1:13" ht="12.75" customHeight="1" x14ac:dyDescent="0.2"/>
    <row r="93" spans="1:13" ht="12.75" customHeight="1" x14ac:dyDescent="0.2"/>
    <row r="94" spans="1:13" ht="12.75" customHeight="1" x14ac:dyDescent="0.2"/>
    <row r="95" spans="1:13" ht="12.75" customHeight="1" x14ac:dyDescent="0.2"/>
    <row r="96" spans="1:1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baseColWidth="10" defaultColWidth="14.42578125" defaultRowHeight="15" customHeight="1" x14ac:dyDescent="0.2"/>
  <cols>
    <col min="1" max="6" width="14.42578125" customWidth="1"/>
  </cols>
  <sheetData>
    <row r="1" spans="1:13" ht="12.75" customHeight="1" x14ac:dyDescent="0.2">
      <c r="A1" s="1"/>
      <c r="B1" s="1"/>
      <c r="C1" s="1"/>
      <c r="D1" s="1"/>
      <c r="E1" s="1"/>
      <c r="F1" s="1"/>
      <c r="G1" s="1"/>
      <c r="H1" s="1"/>
      <c r="I1" s="1"/>
      <c r="J1" s="1"/>
      <c r="K1" s="1"/>
      <c r="L1" s="1"/>
      <c r="M1" s="1"/>
    </row>
    <row r="2" spans="1:13" ht="12.75" customHeight="1" x14ac:dyDescent="0.2">
      <c r="A2" s="1"/>
      <c r="B2" s="1"/>
      <c r="C2" s="1"/>
      <c r="D2" s="1"/>
      <c r="E2" s="1"/>
      <c r="F2" s="1"/>
      <c r="G2" s="1"/>
      <c r="H2" s="1"/>
      <c r="I2" s="1"/>
      <c r="J2" s="1"/>
      <c r="K2" s="1"/>
      <c r="L2" s="1"/>
      <c r="M2" s="1"/>
    </row>
    <row r="3" spans="1:13" ht="12.75" customHeight="1" x14ac:dyDescent="0.2">
      <c r="A3" s="1"/>
      <c r="B3" s="1"/>
      <c r="C3" s="1"/>
      <c r="D3" s="1"/>
      <c r="E3" s="1"/>
      <c r="F3" s="1"/>
      <c r="G3" s="1"/>
      <c r="H3" s="1"/>
      <c r="I3" s="1"/>
      <c r="J3" s="1"/>
      <c r="K3" s="1"/>
      <c r="L3" s="1"/>
      <c r="M3" s="1"/>
    </row>
    <row r="4" spans="1:13" ht="12.75" customHeight="1" x14ac:dyDescent="0.2">
      <c r="A4" s="1"/>
      <c r="B4" s="1"/>
      <c r="C4" s="1"/>
      <c r="D4" s="1"/>
      <c r="E4" s="1"/>
      <c r="F4" s="1"/>
      <c r="G4" s="1"/>
      <c r="H4" s="1"/>
      <c r="I4" s="1"/>
      <c r="J4" s="1"/>
      <c r="K4" s="1"/>
      <c r="L4" s="1"/>
      <c r="M4" s="1"/>
    </row>
    <row r="5" spans="1:13" ht="12.75" customHeight="1" x14ac:dyDescent="0.2">
      <c r="A5" s="1"/>
      <c r="B5" s="1"/>
      <c r="C5" s="1"/>
      <c r="D5" s="1"/>
      <c r="E5" s="1"/>
      <c r="F5" s="1"/>
      <c r="G5" s="1"/>
      <c r="H5" s="1"/>
      <c r="I5" s="1"/>
      <c r="J5" s="1"/>
      <c r="K5" s="1"/>
      <c r="L5" s="1"/>
      <c r="M5" s="1"/>
    </row>
    <row r="6" spans="1:13" ht="12.75" customHeight="1" x14ac:dyDescent="0.2">
      <c r="A6" s="1"/>
      <c r="B6" s="1"/>
      <c r="C6" s="1"/>
      <c r="D6" s="1"/>
      <c r="E6" s="1"/>
      <c r="F6" s="1"/>
      <c r="G6" s="1"/>
      <c r="H6" s="1"/>
      <c r="I6" s="1"/>
      <c r="J6" s="1"/>
      <c r="K6" s="1"/>
      <c r="L6" s="1"/>
      <c r="M6" s="1"/>
    </row>
    <row r="7" spans="1:13" ht="12.75" customHeight="1" x14ac:dyDescent="0.2">
      <c r="A7" s="1"/>
      <c r="B7" s="1"/>
      <c r="C7" s="1"/>
      <c r="D7" s="1"/>
      <c r="E7" s="1"/>
      <c r="F7" s="1"/>
      <c r="G7" s="1"/>
      <c r="H7" s="1"/>
      <c r="I7" s="1"/>
      <c r="J7" s="1"/>
      <c r="K7" s="1"/>
      <c r="L7" s="1"/>
      <c r="M7" s="1"/>
    </row>
    <row r="8" spans="1:13" ht="12.75" customHeight="1" x14ac:dyDescent="0.2">
      <c r="A8" s="1"/>
      <c r="B8" s="1"/>
      <c r="C8" s="1"/>
      <c r="D8" s="1"/>
      <c r="E8" s="1"/>
      <c r="F8" s="1"/>
      <c r="G8" s="1"/>
      <c r="H8" s="1"/>
      <c r="I8" s="1"/>
      <c r="J8" s="1"/>
      <c r="K8" s="1"/>
      <c r="L8" s="1"/>
      <c r="M8" s="1"/>
    </row>
    <row r="9" spans="1:13" ht="12.75" customHeight="1" x14ac:dyDescent="0.2">
      <c r="A9" s="1"/>
      <c r="B9" s="1"/>
      <c r="C9" s="1"/>
      <c r="D9" s="1"/>
      <c r="E9" s="1"/>
      <c r="F9" s="1"/>
      <c r="G9" s="1"/>
      <c r="H9" s="1"/>
      <c r="I9" s="1"/>
      <c r="J9" s="1"/>
      <c r="K9" s="1"/>
      <c r="L9" s="1"/>
      <c r="M9" s="1"/>
    </row>
    <row r="10" spans="1:13" ht="12.75" customHeight="1" x14ac:dyDescent="0.2">
      <c r="A10" s="1"/>
      <c r="B10" s="1"/>
      <c r="C10" s="1"/>
      <c r="D10" s="1"/>
      <c r="E10" s="1"/>
      <c r="F10" s="1"/>
      <c r="G10" s="1"/>
      <c r="H10" s="1"/>
      <c r="I10" s="1"/>
      <c r="J10" s="1"/>
      <c r="K10" s="1"/>
      <c r="L10" s="1"/>
      <c r="M10" s="1"/>
    </row>
    <row r="11" spans="1:13" ht="12.75" customHeight="1" x14ac:dyDescent="0.2">
      <c r="A11" s="1"/>
      <c r="B11" s="1"/>
      <c r="C11" s="1"/>
      <c r="D11" s="1"/>
      <c r="E11" s="1"/>
      <c r="F11" s="1"/>
      <c r="G11" s="1"/>
      <c r="H11" s="1"/>
      <c r="I11" s="1"/>
      <c r="J11" s="1"/>
      <c r="K11" s="1"/>
      <c r="L11" s="1"/>
      <c r="M11" s="1"/>
    </row>
    <row r="12" spans="1:13" ht="12.75" customHeight="1" x14ac:dyDescent="0.2">
      <c r="A12" s="1"/>
      <c r="B12" s="1"/>
      <c r="C12" s="1"/>
      <c r="D12" s="1"/>
      <c r="E12" s="1"/>
      <c r="F12" s="1"/>
      <c r="G12" s="1"/>
      <c r="H12" s="1"/>
      <c r="I12" s="1"/>
      <c r="J12" s="1"/>
      <c r="K12" s="1"/>
      <c r="L12" s="1"/>
      <c r="M12" s="1"/>
    </row>
    <row r="13" spans="1:13" ht="12.75" customHeight="1" x14ac:dyDescent="0.2">
      <c r="A13" s="1"/>
      <c r="B13" s="1"/>
      <c r="C13" s="1"/>
      <c r="D13" s="1"/>
      <c r="E13" s="1"/>
      <c r="F13" s="1"/>
      <c r="G13" s="1"/>
      <c r="H13" s="1"/>
      <c r="I13" s="1"/>
      <c r="J13" s="1"/>
      <c r="K13" s="1"/>
      <c r="L13" s="1"/>
      <c r="M13" s="1"/>
    </row>
    <row r="14" spans="1:13" ht="12.75" customHeight="1" x14ac:dyDescent="0.2">
      <c r="A14" s="1"/>
      <c r="B14" s="1"/>
      <c r="C14" s="1"/>
      <c r="D14" s="1"/>
      <c r="E14" s="1"/>
      <c r="F14" s="1"/>
      <c r="G14" s="1"/>
      <c r="H14" s="1"/>
      <c r="I14" s="1"/>
      <c r="J14" s="1"/>
      <c r="K14" s="1"/>
      <c r="L14" s="1"/>
      <c r="M14" s="1"/>
    </row>
    <row r="15" spans="1:13" ht="12.75" customHeight="1" x14ac:dyDescent="0.2">
      <c r="A15" s="1"/>
      <c r="B15" s="1"/>
      <c r="C15" s="1"/>
      <c r="D15" s="1"/>
      <c r="E15" s="1"/>
      <c r="F15" s="1"/>
      <c r="G15" s="1"/>
      <c r="H15" s="1"/>
      <c r="I15" s="1"/>
      <c r="J15" s="1"/>
      <c r="K15" s="1"/>
      <c r="L15" s="1"/>
      <c r="M15" s="1"/>
    </row>
    <row r="16" spans="1:13" ht="12.75" customHeight="1" x14ac:dyDescent="0.2">
      <c r="A16" s="1"/>
      <c r="B16" s="1"/>
      <c r="C16" s="1"/>
      <c r="D16" s="1"/>
      <c r="E16" s="1"/>
      <c r="F16" s="1"/>
      <c r="G16" s="1"/>
      <c r="H16" s="1"/>
      <c r="I16" s="1"/>
      <c r="J16" s="1"/>
      <c r="K16" s="1"/>
      <c r="L16" s="1"/>
      <c r="M16" s="1"/>
    </row>
    <row r="17" spans="1:13" ht="12.75" customHeight="1" x14ac:dyDescent="0.2">
      <c r="A17" s="1"/>
      <c r="B17" s="1"/>
      <c r="C17" s="1"/>
      <c r="D17" s="1"/>
      <c r="E17" s="1"/>
      <c r="F17" s="1"/>
      <c r="G17" s="1"/>
      <c r="H17" s="1"/>
      <c r="I17" s="1"/>
      <c r="J17" s="1"/>
      <c r="K17" s="1"/>
      <c r="L17" s="1"/>
      <c r="M17" s="1"/>
    </row>
    <row r="18" spans="1:13" ht="12.75" customHeight="1" x14ac:dyDescent="0.2">
      <c r="A18" s="1"/>
      <c r="B18" s="1"/>
      <c r="C18" s="1"/>
      <c r="D18" s="1"/>
      <c r="E18" s="1"/>
      <c r="F18" s="1"/>
      <c r="G18" s="1"/>
      <c r="H18" s="1"/>
      <c r="I18" s="1"/>
      <c r="J18" s="1"/>
      <c r="K18" s="1"/>
      <c r="L18" s="1"/>
      <c r="M18" s="1"/>
    </row>
    <row r="19" spans="1:13" ht="12.75" customHeight="1" x14ac:dyDescent="0.2">
      <c r="A19" s="1"/>
      <c r="B19" s="1"/>
      <c r="C19" s="1"/>
      <c r="D19" s="1"/>
      <c r="E19" s="1"/>
      <c r="F19" s="1"/>
      <c r="G19" s="1"/>
      <c r="H19" s="1"/>
      <c r="I19" s="1"/>
      <c r="J19" s="1"/>
      <c r="K19" s="1"/>
      <c r="L19" s="1"/>
      <c r="M19" s="1"/>
    </row>
    <row r="20" spans="1:13" ht="12.75" customHeight="1" x14ac:dyDescent="0.2">
      <c r="A20" s="1"/>
      <c r="B20" s="1"/>
      <c r="C20" s="1"/>
      <c r="D20" s="1"/>
      <c r="E20" s="1"/>
      <c r="F20" s="1"/>
      <c r="G20" s="1"/>
      <c r="H20" s="1"/>
      <c r="I20" s="1"/>
      <c r="J20" s="1"/>
      <c r="K20" s="1"/>
      <c r="L20" s="1"/>
      <c r="M20" s="1"/>
    </row>
    <row r="21" spans="1:13" ht="12.75" customHeight="1" x14ac:dyDescent="0.2">
      <c r="A21" s="1"/>
      <c r="B21" s="1"/>
      <c r="C21" s="1"/>
      <c r="D21" s="1"/>
      <c r="E21" s="1"/>
      <c r="F21" s="1"/>
      <c r="G21" s="1"/>
      <c r="H21" s="1"/>
      <c r="I21" s="1"/>
      <c r="J21" s="1"/>
      <c r="K21" s="1"/>
      <c r="L21" s="1"/>
      <c r="M21" s="1"/>
    </row>
    <row r="22" spans="1:13" ht="12.75" customHeight="1" x14ac:dyDescent="0.2">
      <c r="A22" s="1"/>
      <c r="B22" s="1"/>
      <c r="C22" s="1"/>
      <c r="D22" s="1"/>
      <c r="E22" s="1"/>
      <c r="F22" s="1"/>
      <c r="G22" s="1"/>
      <c r="H22" s="1"/>
      <c r="I22" s="1"/>
      <c r="J22" s="1"/>
      <c r="K22" s="1"/>
      <c r="L22" s="1"/>
      <c r="M22" s="1"/>
    </row>
    <row r="23" spans="1:13" ht="12.75" customHeight="1" x14ac:dyDescent="0.2">
      <c r="A23" s="1"/>
      <c r="B23" s="1"/>
      <c r="C23" s="1"/>
      <c r="D23" s="1"/>
      <c r="E23" s="1"/>
      <c r="F23" s="1"/>
      <c r="G23" s="1"/>
      <c r="H23" s="1"/>
      <c r="I23" s="1"/>
      <c r="J23" s="1"/>
      <c r="K23" s="1"/>
      <c r="L23" s="1"/>
      <c r="M23" s="1"/>
    </row>
    <row r="24" spans="1:13" ht="12.75" customHeight="1" x14ac:dyDescent="0.2">
      <c r="A24" s="1"/>
      <c r="B24" s="1"/>
      <c r="C24" s="1"/>
      <c r="D24" s="1"/>
      <c r="E24" s="1"/>
      <c r="F24" s="1"/>
      <c r="G24" s="1"/>
      <c r="H24" s="1"/>
      <c r="I24" s="1"/>
      <c r="J24" s="1"/>
      <c r="K24" s="1"/>
      <c r="L24" s="1"/>
      <c r="M24" s="1"/>
    </row>
    <row r="25" spans="1:13" ht="12.75" customHeight="1" x14ac:dyDescent="0.2">
      <c r="A25" s="1"/>
      <c r="B25" s="1"/>
      <c r="C25" s="1"/>
      <c r="D25" s="1"/>
      <c r="E25" s="1"/>
      <c r="F25" s="1"/>
      <c r="G25" s="1"/>
      <c r="H25" s="1"/>
      <c r="I25" s="1"/>
      <c r="J25" s="1"/>
      <c r="K25" s="1"/>
      <c r="L25" s="1"/>
      <c r="M25" s="1"/>
    </row>
    <row r="26" spans="1:13" ht="12.75" customHeight="1" x14ac:dyDescent="0.2">
      <c r="A26" s="1"/>
      <c r="B26" s="1"/>
      <c r="C26" s="1"/>
      <c r="D26" s="1"/>
      <c r="E26" s="1"/>
      <c r="F26" s="1"/>
      <c r="G26" s="1"/>
      <c r="H26" s="1"/>
      <c r="I26" s="1"/>
      <c r="J26" s="1"/>
      <c r="K26" s="1"/>
      <c r="L26" s="1"/>
      <c r="M26" s="1"/>
    </row>
    <row r="27" spans="1:13" ht="12.75" customHeight="1" x14ac:dyDescent="0.2">
      <c r="A27" s="1"/>
      <c r="B27" s="1"/>
      <c r="C27" s="1"/>
      <c r="D27" s="1"/>
      <c r="E27" s="1"/>
      <c r="F27" s="1"/>
      <c r="G27" s="1"/>
      <c r="H27" s="1"/>
      <c r="I27" s="1"/>
      <c r="J27" s="1"/>
      <c r="K27" s="1"/>
      <c r="L27" s="1"/>
      <c r="M27" s="1"/>
    </row>
    <row r="28" spans="1:13" ht="12.75" customHeight="1" x14ac:dyDescent="0.2">
      <c r="A28" s="1"/>
      <c r="B28" s="1"/>
      <c r="C28" s="1"/>
      <c r="D28" s="1"/>
      <c r="E28" s="1"/>
      <c r="F28" s="1"/>
      <c r="G28" s="1"/>
      <c r="H28" s="1"/>
      <c r="I28" s="1"/>
      <c r="J28" s="1"/>
      <c r="K28" s="1"/>
      <c r="L28" s="1"/>
      <c r="M28" s="1"/>
    </row>
    <row r="29" spans="1:13" ht="12.75" customHeight="1" x14ac:dyDescent="0.2">
      <c r="A29" s="1"/>
      <c r="B29" s="1"/>
      <c r="C29" s="1"/>
      <c r="D29" s="1"/>
      <c r="E29" s="1"/>
      <c r="F29" s="1"/>
      <c r="G29" s="1"/>
      <c r="H29" s="1"/>
      <c r="I29" s="1"/>
      <c r="J29" s="1"/>
      <c r="K29" s="1"/>
      <c r="L29" s="1"/>
      <c r="M29" s="1"/>
    </row>
    <row r="30" spans="1:13" ht="12.75" customHeight="1" x14ac:dyDescent="0.2">
      <c r="A30" s="1"/>
      <c r="B30" s="1"/>
      <c r="C30" s="1"/>
      <c r="D30" s="1"/>
      <c r="E30" s="1"/>
      <c r="F30" s="1"/>
      <c r="G30" s="1"/>
      <c r="H30" s="1"/>
      <c r="I30" s="1"/>
      <c r="J30" s="1"/>
      <c r="K30" s="1"/>
      <c r="L30" s="1"/>
      <c r="M30" s="1"/>
    </row>
    <row r="31" spans="1:13" ht="12.75" customHeight="1" x14ac:dyDescent="0.2">
      <c r="A31" s="1"/>
      <c r="B31" s="1"/>
      <c r="C31" s="1"/>
      <c r="D31" s="1"/>
      <c r="E31" s="1"/>
      <c r="F31" s="1"/>
      <c r="G31" s="1"/>
      <c r="H31" s="1"/>
      <c r="I31" s="1"/>
      <c r="J31" s="1"/>
      <c r="K31" s="1"/>
      <c r="L31" s="1"/>
      <c r="M31" s="1"/>
    </row>
    <row r="32" spans="1:13" ht="12.75" customHeight="1" x14ac:dyDescent="0.2">
      <c r="A32" s="1"/>
      <c r="B32" s="1"/>
      <c r="C32" s="1"/>
      <c r="D32" s="1"/>
      <c r="E32" s="1"/>
      <c r="F32" s="1"/>
      <c r="G32" s="1"/>
      <c r="H32" s="1"/>
      <c r="I32" s="1"/>
      <c r="J32" s="1"/>
      <c r="K32" s="1"/>
      <c r="L32" s="1"/>
      <c r="M32" s="1"/>
    </row>
    <row r="33" spans="1:13" ht="12.75" customHeight="1" x14ac:dyDescent="0.2">
      <c r="A33" s="1"/>
      <c r="B33" s="1"/>
      <c r="C33" s="1"/>
      <c r="D33" s="1"/>
      <c r="E33" s="1"/>
      <c r="F33" s="1"/>
      <c r="G33" s="1"/>
      <c r="H33" s="1"/>
      <c r="I33" s="1"/>
      <c r="J33" s="1"/>
      <c r="K33" s="1"/>
      <c r="L33" s="1"/>
      <c r="M33" s="1"/>
    </row>
    <row r="34" spans="1:13" ht="12.75" customHeight="1" x14ac:dyDescent="0.2">
      <c r="A34" s="1"/>
      <c r="B34" s="1"/>
      <c r="C34" s="1"/>
      <c r="D34" s="1"/>
      <c r="E34" s="1"/>
      <c r="F34" s="1"/>
      <c r="G34" s="1"/>
      <c r="H34" s="1"/>
      <c r="I34" s="1"/>
      <c r="J34" s="1"/>
      <c r="K34" s="1"/>
      <c r="L34" s="1"/>
      <c r="M34" s="1"/>
    </row>
    <row r="35" spans="1:13" ht="12.75" customHeight="1" x14ac:dyDescent="0.2">
      <c r="A35" s="1"/>
      <c r="B35" s="1"/>
      <c r="C35" s="1"/>
      <c r="D35" s="1"/>
      <c r="E35" s="1"/>
      <c r="F35" s="1"/>
      <c r="G35" s="1"/>
      <c r="H35" s="1"/>
      <c r="I35" s="1"/>
      <c r="J35" s="1"/>
      <c r="K35" s="1"/>
      <c r="L35" s="1"/>
      <c r="M35" s="1"/>
    </row>
    <row r="36" spans="1:13" ht="12.75" customHeight="1" x14ac:dyDescent="0.2">
      <c r="A36" s="1"/>
      <c r="B36" s="1"/>
      <c r="C36" s="1"/>
      <c r="D36" s="1"/>
      <c r="E36" s="1"/>
      <c r="F36" s="1"/>
      <c r="G36" s="1"/>
      <c r="H36" s="1"/>
      <c r="I36" s="1"/>
      <c r="J36" s="1"/>
      <c r="K36" s="1"/>
      <c r="L36" s="1"/>
      <c r="M36" s="1"/>
    </row>
    <row r="37" spans="1:13" ht="12.75" customHeight="1" x14ac:dyDescent="0.2">
      <c r="A37" s="1"/>
      <c r="B37" s="1"/>
      <c r="C37" s="1"/>
      <c r="D37" s="1"/>
      <c r="E37" s="1"/>
      <c r="F37" s="1"/>
      <c r="G37" s="1"/>
      <c r="H37" s="1"/>
      <c r="I37" s="1"/>
      <c r="J37" s="1"/>
      <c r="K37" s="1"/>
      <c r="L37" s="1"/>
      <c r="M37" s="1"/>
    </row>
    <row r="38" spans="1:13" ht="12.75" customHeight="1" x14ac:dyDescent="0.2">
      <c r="A38" s="1"/>
      <c r="B38" s="1"/>
      <c r="C38" s="1"/>
      <c r="D38" s="1"/>
      <c r="E38" s="1"/>
      <c r="F38" s="1"/>
      <c r="G38" s="1"/>
      <c r="H38" s="1"/>
      <c r="I38" s="1"/>
      <c r="J38" s="1"/>
      <c r="K38" s="1"/>
      <c r="L38" s="1"/>
      <c r="M38" s="1"/>
    </row>
    <row r="39" spans="1:13" ht="12.75" customHeight="1" x14ac:dyDescent="0.2">
      <c r="A39" s="1"/>
      <c r="B39" s="1"/>
      <c r="C39" s="1"/>
      <c r="D39" s="1"/>
      <c r="E39" s="1"/>
      <c r="F39" s="1"/>
      <c r="G39" s="1"/>
      <c r="H39" s="1"/>
      <c r="I39" s="1"/>
      <c r="J39" s="1"/>
      <c r="K39" s="1"/>
      <c r="L39" s="1"/>
      <c r="M39" s="1"/>
    </row>
    <row r="40" spans="1:13" ht="12.75" customHeight="1" x14ac:dyDescent="0.2">
      <c r="A40" s="1"/>
      <c r="B40" s="1"/>
      <c r="C40" s="1"/>
      <c r="D40" s="1"/>
      <c r="E40" s="1"/>
      <c r="F40" s="1"/>
      <c r="G40" s="1"/>
      <c r="H40" s="1"/>
      <c r="I40" s="1"/>
      <c r="J40" s="1"/>
      <c r="K40" s="1"/>
      <c r="L40" s="1"/>
      <c r="M40" s="1"/>
    </row>
    <row r="41" spans="1:13" ht="12.75" customHeight="1" x14ac:dyDescent="0.2">
      <c r="A41" s="1"/>
      <c r="B41" s="1"/>
      <c r="C41" s="1"/>
      <c r="D41" s="1"/>
      <c r="E41" s="1"/>
      <c r="F41" s="1"/>
      <c r="G41" s="1"/>
      <c r="H41" s="1"/>
      <c r="I41" s="1"/>
      <c r="J41" s="1"/>
      <c r="K41" s="1"/>
      <c r="L41" s="1"/>
      <c r="M41" s="1"/>
    </row>
    <row r="42" spans="1:13" ht="12.75" customHeight="1" x14ac:dyDescent="0.2">
      <c r="A42" s="1"/>
      <c r="B42" s="1"/>
      <c r="C42" s="1"/>
      <c r="D42" s="1"/>
      <c r="E42" s="1"/>
      <c r="F42" s="1"/>
      <c r="G42" s="1"/>
      <c r="H42" s="1"/>
      <c r="I42" s="1"/>
      <c r="J42" s="1"/>
      <c r="K42" s="1"/>
      <c r="L42" s="1"/>
      <c r="M42" s="1"/>
    </row>
    <row r="43" spans="1:13" ht="12.75" customHeight="1" x14ac:dyDescent="0.2">
      <c r="A43" s="1"/>
      <c r="B43" s="1"/>
      <c r="C43" s="1"/>
      <c r="D43" s="1"/>
      <c r="E43" s="1"/>
      <c r="F43" s="1"/>
      <c r="G43" s="1"/>
      <c r="H43" s="1"/>
      <c r="I43" s="1"/>
      <c r="J43" s="1"/>
      <c r="K43" s="1"/>
      <c r="L43" s="1"/>
      <c r="M43" s="1"/>
    </row>
    <row r="44" spans="1:13" ht="12.75" customHeight="1" x14ac:dyDescent="0.2">
      <c r="A44" s="1"/>
      <c r="B44" s="1"/>
      <c r="C44" s="1"/>
      <c r="D44" s="1"/>
      <c r="E44" s="1"/>
      <c r="F44" s="1"/>
      <c r="G44" s="1"/>
      <c r="H44" s="1"/>
      <c r="I44" s="1"/>
      <c r="J44" s="1"/>
      <c r="K44" s="1"/>
      <c r="L44" s="1"/>
      <c r="M44" s="1"/>
    </row>
    <row r="45" spans="1:13" ht="12.75" customHeight="1" x14ac:dyDescent="0.2">
      <c r="A45" s="1"/>
      <c r="B45" s="1"/>
      <c r="C45" s="1"/>
      <c r="D45" s="1"/>
      <c r="E45" s="1"/>
      <c r="F45" s="1"/>
      <c r="G45" s="1"/>
      <c r="H45" s="1"/>
      <c r="I45" s="1"/>
      <c r="J45" s="1"/>
      <c r="K45" s="1"/>
      <c r="L45" s="1"/>
      <c r="M45" s="1"/>
    </row>
    <row r="46" spans="1:13" ht="12.75" customHeight="1" x14ac:dyDescent="0.2">
      <c r="A46" s="1"/>
      <c r="B46" s="1"/>
      <c r="C46" s="1"/>
      <c r="D46" s="1"/>
      <c r="E46" s="1"/>
      <c r="F46" s="1"/>
      <c r="G46" s="1"/>
      <c r="H46" s="1"/>
      <c r="I46" s="1"/>
      <c r="J46" s="1"/>
      <c r="K46" s="1"/>
      <c r="L46" s="1"/>
      <c r="M46" s="1"/>
    </row>
    <row r="47" spans="1:13" ht="12.75" customHeight="1" x14ac:dyDescent="0.2">
      <c r="A47" s="1"/>
      <c r="B47" s="1"/>
      <c r="C47" s="1"/>
      <c r="D47" s="1"/>
      <c r="E47" s="1"/>
      <c r="F47" s="1"/>
      <c r="G47" s="1"/>
      <c r="H47" s="1"/>
      <c r="I47" s="1"/>
      <c r="J47" s="1"/>
      <c r="K47" s="1"/>
      <c r="L47" s="1"/>
      <c r="M47" s="1"/>
    </row>
    <row r="48" spans="1:13" ht="12.75" customHeight="1" x14ac:dyDescent="0.2">
      <c r="A48" s="1"/>
      <c r="B48" s="1"/>
      <c r="C48" s="1"/>
      <c r="D48" s="1"/>
      <c r="E48" s="1"/>
      <c r="F48" s="1"/>
      <c r="G48" s="1"/>
      <c r="H48" s="1"/>
      <c r="I48" s="1"/>
      <c r="J48" s="1"/>
      <c r="K48" s="1"/>
      <c r="L48" s="1"/>
      <c r="M48" s="1"/>
    </row>
    <row r="49" spans="1:13" ht="12.75" customHeight="1" x14ac:dyDescent="0.2">
      <c r="A49" s="1"/>
      <c r="B49" s="1"/>
      <c r="C49" s="1"/>
      <c r="D49" s="1"/>
      <c r="E49" s="1"/>
      <c r="F49" s="1"/>
      <c r="G49" s="1"/>
      <c r="H49" s="1"/>
      <c r="I49" s="1"/>
      <c r="J49" s="1"/>
      <c r="K49" s="1"/>
      <c r="L49" s="1"/>
      <c r="M49" s="1"/>
    </row>
    <row r="50" spans="1:13" ht="12.75" customHeight="1" x14ac:dyDescent="0.2">
      <c r="A50" s="1"/>
      <c r="B50" s="1"/>
      <c r="C50" s="1"/>
      <c r="D50" s="1"/>
      <c r="E50" s="1"/>
      <c r="F50" s="1"/>
      <c r="G50" s="1"/>
      <c r="H50" s="1"/>
      <c r="I50" s="1"/>
      <c r="J50" s="1"/>
      <c r="K50" s="1"/>
      <c r="L50" s="1"/>
      <c r="M50" s="1"/>
    </row>
    <row r="51" spans="1:13" ht="12.75" customHeight="1" x14ac:dyDescent="0.2">
      <c r="A51" s="1"/>
      <c r="B51" s="1"/>
      <c r="C51" s="1"/>
      <c r="D51" s="1"/>
      <c r="E51" s="1"/>
      <c r="F51" s="1"/>
      <c r="G51" s="1"/>
      <c r="H51" s="1"/>
      <c r="I51" s="1"/>
      <c r="J51" s="1"/>
      <c r="K51" s="1"/>
      <c r="L51" s="1"/>
      <c r="M51" s="1"/>
    </row>
    <row r="52" spans="1:13" ht="12.75" customHeight="1" x14ac:dyDescent="0.2">
      <c r="A52" s="1"/>
      <c r="B52" s="1"/>
      <c r="C52" s="1"/>
      <c r="D52" s="1"/>
      <c r="E52" s="1"/>
      <c r="F52" s="1"/>
      <c r="G52" s="1"/>
      <c r="H52" s="1"/>
      <c r="I52" s="1"/>
      <c r="J52" s="1"/>
      <c r="K52" s="1"/>
      <c r="L52" s="1"/>
      <c r="M52" s="1"/>
    </row>
    <row r="53" spans="1:13" ht="12.75" customHeight="1" x14ac:dyDescent="0.2">
      <c r="A53" s="1"/>
      <c r="B53" s="1"/>
      <c r="C53" s="1"/>
      <c r="D53" s="1"/>
      <c r="E53" s="1"/>
      <c r="F53" s="1"/>
      <c r="G53" s="1"/>
      <c r="H53" s="1"/>
      <c r="I53" s="1"/>
      <c r="J53" s="1"/>
      <c r="K53" s="1"/>
      <c r="L53" s="1"/>
      <c r="M53" s="1"/>
    </row>
    <row r="54" spans="1:13" ht="12.75" customHeight="1" x14ac:dyDescent="0.2">
      <c r="A54" s="1"/>
      <c r="B54" s="1"/>
      <c r="C54" s="1"/>
      <c r="D54" s="1"/>
      <c r="E54" s="1"/>
      <c r="F54" s="1"/>
      <c r="G54" s="1"/>
      <c r="H54" s="1"/>
      <c r="I54" s="1"/>
      <c r="J54" s="1"/>
      <c r="K54" s="1"/>
      <c r="L54" s="1"/>
      <c r="M54" s="1"/>
    </row>
    <row r="55" spans="1:13" ht="12.75" customHeight="1" x14ac:dyDescent="0.2">
      <c r="A55" s="1"/>
      <c r="B55" s="1"/>
      <c r="C55" s="1"/>
      <c r="D55" s="1"/>
      <c r="E55" s="1"/>
      <c r="F55" s="1"/>
      <c r="G55" s="1"/>
      <c r="H55" s="1"/>
      <c r="I55" s="1"/>
      <c r="J55" s="1"/>
      <c r="K55" s="1"/>
      <c r="L55" s="1"/>
      <c r="M55" s="1"/>
    </row>
    <row r="56" spans="1:13" ht="12.75" customHeight="1" x14ac:dyDescent="0.2">
      <c r="A56" s="1"/>
      <c r="B56" s="1"/>
      <c r="C56" s="1"/>
      <c r="D56" s="1"/>
      <c r="E56" s="1"/>
      <c r="F56" s="1"/>
      <c r="G56" s="1"/>
      <c r="H56" s="1"/>
      <c r="I56" s="1"/>
      <c r="J56" s="1"/>
      <c r="K56" s="1"/>
      <c r="L56" s="1"/>
      <c r="M56" s="1"/>
    </row>
    <row r="57" spans="1:13" ht="12.75" customHeight="1" x14ac:dyDescent="0.2">
      <c r="A57" s="1"/>
      <c r="B57" s="1"/>
      <c r="C57" s="1"/>
      <c r="D57" s="1"/>
      <c r="E57" s="1"/>
      <c r="F57" s="1"/>
      <c r="G57" s="1"/>
      <c r="H57" s="1"/>
      <c r="I57" s="1"/>
      <c r="J57" s="1"/>
      <c r="K57" s="1"/>
      <c r="L57" s="1"/>
      <c r="M57" s="1"/>
    </row>
    <row r="58" spans="1:13" ht="12.75" customHeight="1" x14ac:dyDescent="0.2">
      <c r="A58" s="1"/>
      <c r="B58" s="1"/>
      <c r="C58" s="1"/>
      <c r="D58" s="1"/>
      <c r="E58" s="1"/>
      <c r="F58" s="1"/>
      <c r="G58" s="1"/>
      <c r="H58" s="1"/>
      <c r="I58" s="1"/>
      <c r="J58" s="1"/>
      <c r="K58" s="1"/>
      <c r="L58" s="1"/>
      <c r="M58" s="1"/>
    </row>
    <row r="59" spans="1:13" ht="12.75" customHeight="1" x14ac:dyDescent="0.2">
      <c r="A59" s="1"/>
      <c r="B59" s="1"/>
      <c r="C59" s="1"/>
      <c r="D59" s="1"/>
      <c r="E59" s="1"/>
      <c r="F59" s="1"/>
      <c r="G59" s="1"/>
      <c r="H59" s="1"/>
      <c r="I59" s="1"/>
      <c r="J59" s="1"/>
      <c r="K59" s="1"/>
      <c r="L59" s="1"/>
      <c r="M59" s="1"/>
    </row>
    <row r="60" spans="1:13" ht="12.75" customHeight="1" x14ac:dyDescent="0.2">
      <c r="A60" s="1"/>
      <c r="B60" s="1"/>
      <c r="C60" s="1"/>
      <c r="D60" s="1"/>
      <c r="E60" s="1"/>
      <c r="F60" s="1"/>
      <c r="G60" s="1"/>
      <c r="H60" s="1"/>
      <c r="I60" s="1"/>
      <c r="J60" s="1"/>
      <c r="K60" s="1"/>
      <c r="L60" s="1"/>
      <c r="M60" s="1"/>
    </row>
    <row r="61" spans="1:13" ht="12.75" customHeight="1" x14ac:dyDescent="0.2">
      <c r="A61" s="1"/>
      <c r="B61" s="1"/>
      <c r="C61" s="1"/>
      <c r="D61" s="1"/>
      <c r="E61" s="1"/>
      <c r="F61" s="1"/>
      <c r="G61" s="1"/>
      <c r="H61" s="1"/>
      <c r="I61" s="1"/>
      <c r="J61" s="1"/>
      <c r="K61" s="1"/>
      <c r="L61" s="1"/>
      <c r="M61" s="1"/>
    </row>
    <row r="62" spans="1:13" ht="12.75" customHeight="1" x14ac:dyDescent="0.2">
      <c r="A62" s="1"/>
      <c r="B62" s="1"/>
      <c r="C62" s="1"/>
      <c r="D62" s="1"/>
      <c r="E62" s="1"/>
      <c r="F62" s="1"/>
      <c r="G62" s="1"/>
      <c r="H62" s="1"/>
      <c r="I62" s="1"/>
      <c r="J62" s="1"/>
      <c r="K62" s="1"/>
      <c r="L62" s="1"/>
      <c r="M62" s="1"/>
    </row>
    <row r="63" spans="1:13" ht="12.75" customHeight="1" x14ac:dyDescent="0.2">
      <c r="A63" s="1"/>
      <c r="B63" s="1"/>
      <c r="C63" s="1"/>
      <c r="D63" s="1"/>
      <c r="E63" s="1"/>
      <c r="F63" s="1"/>
      <c r="G63" s="1"/>
      <c r="H63" s="1"/>
      <c r="I63" s="1"/>
      <c r="J63" s="1"/>
      <c r="K63" s="1"/>
      <c r="L63" s="1"/>
      <c r="M63" s="1"/>
    </row>
    <row r="64" spans="1:13" ht="12.75" customHeight="1" x14ac:dyDescent="0.2">
      <c r="A64" s="1"/>
      <c r="B64" s="1"/>
      <c r="C64" s="1"/>
      <c r="D64" s="1"/>
      <c r="E64" s="1"/>
      <c r="F64" s="1"/>
      <c r="G64" s="1"/>
      <c r="H64" s="1"/>
      <c r="I64" s="1"/>
      <c r="J64" s="1"/>
      <c r="K64" s="1"/>
      <c r="L64" s="1"/>
      <c r="M64" s="1"/>
    </row>
    <row r="65" spans="1:13" ht="12.75" customHeight="1" x14ac:dyDescent="0.2">
      <c r="A65" s="1"/>
      <c r="B65" s="1"/>
      <c r="C65" s="1"/>
      <c r="D65" s="1"/>
      <c r="E65" s="1"/>
      <c r="F65" s="1"/>
      <c r="G65" s="1"/>
      <c r="H65" s="1"/>
      <c r="I65" s="1"/>
      <c r="J65" s="1"/>
      <c r="K65" s="1"/>
      <c r="L65" s="1"/>
      <c r="M65" s="1"/>
    </row>
    <row r="66" spans="1:13" ht="12.75" customHeight="1" x14ac:dyDescent="0.2">
      <c r="A66" s="1"/>
      <c r="B66" s="1"/>
      <c r="C66" s="1"/>
      <c r="D66" s="1"/>
      <c r="E66" s="1"/>
      <c r="F66" s="1"/>
      <c r="G66" s="1"/>
      <c r="H66" s="1"/>
      <c r="I66" s="1"/>
      <c r="J66" s="1"/>
      <c r="K66" s="1"/>
      <c r="L66" s="1"/>
      <c r="M66" s="1"/>
    </row>
    <row r="67" spans="1:13" ht="12.75" customHeight="1" x14ac:dyDescent="0.2">
      <c r="A67" s="1"/>
      <c r="B67" s="1"/>
      <c r="C67" s="1"/>
      <c r="D67" s="1"/>
      <c r="E67" s="1"/>
      <c r="F67" s="1"/>
      <c r="G67" s="1"/>
      <c r="H67" s="1"/>
      <c r="I67" s="1"/>
      <c r="J67" s="1"/>
      <c r="K67" s="1"/>
      <c r="L67" s="1"/>
      <c r="M67" s="1"/>
    </row>
    <row r="68" spans="1:13" ht="12.75" customHeight="1" x14ac:dyDescent="0.2">
      <c r="A68" s="1"/>
      <c r="B68" s="1"/>
      <c r="C68" s="1"/>
      <c r="D68" s="1"/>
      <c r="E68" s="1"/>
      <c r="F68" s="1"/>
      <c r="G68" s="1"/>
      <c r="H68" s="1"/>
      <c r="I68" s="1"/>
      <c r="J68" s="1"/>
      <c r="K68" s="1"/>
      <c r="L68" s="1"/>
      <c r="M68" s="1"/>
    </row>
    <row r="69" spans="1:13" ht="12.75" customHeight="1" x14ac:dyDescent="0.2">
      <c r="A69" s="1"/>
      <c r="B69" s="1"/>
      <c r="C69" s="1"/>
      <c r="D69" s="1"/>
      <c r="E69" s="1"/>
      <c r="F69" s="1"/>
      <c r="G69" s="1"/>
      <c r="H69" s="1"/>
      <c r="I69" s="1"/>
      <c r="J69" s="1"/>
      <c r="K69" s="1"/>
      <c r="L69" s="1"/>
      <c r="M69" s="1"/>
    </row>
    <row r="70" spans="1:13" ht="12.75" customHeight="1" x14ac:dyDescent="0.2">
      <c r="A70" s="1"/>
      <c r="B70" s="1"/>
      <c r="C70" s="1"/>
      <c r="D70" s="1"/>
      <c r="E70" s="1"/>
      <c r="F70" s="1"/>
      <c r="G70" s="1"/>
      <c r="H70" s="1"/>
      <c r="I70" s="1"/>
      <c r="J70" s="1"/>
      <c r="K70" s="1"/>
      <c r="L70" s="1"/>
      <c r="M70" s="1"/>
    </row>
    <row r="71" spans="1:13" ht="12.75" customHeight="1" x14ac:dyDescent="0.2">
      <c r="A71" s="1"/>
      <c r="B71" s="1"/>
      <c r="C71" s="1"/>
      <c r="D71" s="1"/>
      <c r="E71" s="1"/>
      <c r="F71" s="1"/>
      <c r="G71" s="1"/>
      <c r="H71" s="1"/>
      <c r="I71" s="1"/>
      <c r="J71" s="1"/>
      <c r="K71" s="1"/>
      <c r="L71" s="1"/>
      <c r="M71" s="1"/>
    </row>
    <row r="72" spans="1:13" ht="12.75" customHeight="1" x14ac:dyDescent="0.2">
      <c r="A72" s="1"/>
      <c r="B72" s="1"/>
      <c r="C72" s="1"/>
      <c r="D72" s="1"/>
      <c r="E72" s="1"/>
      <c r="F72" s="1"/>
      <c r="G72" s="1"/>
      <c r="H72" s="1"/>
      <c r="I72" s="1"/>
      <c r="J72" s="1"/>
      <c r="K72" s="1"/>
      <c r="L72" s="1"/>
      <c r="M72" s="1"/>
    </row>
    <row r="73" spans="1:13" ht="12.75" customHeight="1" x14ac:dyDescent="0.2">
      <c r="A73" s="1"/>
      <c r="B73" s="1"/>
      <c r="C73" s="1"/>
      <c r="D73" s="1"/>
      <c r="E73" s="1"/>
      <c r="F73" s="1"/>
      <c r="G73" s="1"/>
      <c r="H73" s="1"/>
      <c r="I73" s="1"/>
      <c r="J73" s="1"/>
      <c r="K73" s="1"/>
      <c r="L73" s="1"/>
      <c r="M73" s="1"/>
    </row>
    <row r="74" spans="1:13" ht="12.75" customHeight="1" x14ac:dyDescent="0.2">
      <c r="A74" s="1"/>
      <c r="B74" s="1"/>
      <c r="C74" s="1"/>
      <c r="D74" s="1"/>
      <c r="E74" s="1"/>
      <c r="F74" s="1"/>
      <c r="G74" s="1"/>
      <c r="H74" s="1"/>
      <c r="I74" s="1"/>
      <c r="J74" s="1"/>
      <c r="K74" s="1"/>
      <c r="L74" s="1"/>
      <c r="M74" s="1"/>
    </row>
    <row r="75" spans="1:13" ht="12.75" customHeight="1" x14ac:dyDescent="0.2">
      <c r="A75" s="1"/>
      <c r="B75" s="1"/>
      <c r="C75" s="1"/>
      <c r="D75" s="1"/>
      <c r="E75" s="1"/>
      <c r="F75" s="1"/>
      <c r="G75" s="1"/>
      <c r="H75" s="1"/>
      <c r="I75" s="1"/>
      <c r="J75" s="1"/>
      <c r="K75" s="1"/>
      <c r="L75" s="1"/>
      <c r="M75" s="1"/>
    </row>
    <row r="76" spans="1:13" ht="12.75" customHeight="1" x14ac:dyDescent="0.2">
      <c r="A76" s="1"/>
      <c r="B76" s="1"/>
      <c r="C76" s="1"/>
      <c r="D76" s="1"/>
      <c r="E76" s="1"/>
      <c r="F76" s="1"/>
      <c r="G76" s="1"/>
      <c r="H76" s="1"/>
      <c r="I76" s="1"/>
      <c r="J76" s="1"/>
      <c r="K76" s="1"/>
      <c r="L76" s="1"/>
      <c r="M76" s="1"/>
    </row>
    <row r="77" spans="1:13" ht="12.75" customHeight="1" x14ac:dyDescent="0.2">
      <c r="A77" s="1"/>
      <c r="B77" s="1"/>
      <c r="C77" s="1"/>
      <c r="D77" s="1"/>
      <c r="E77" s="1"/>
      <c r="F77" s="1"/>
      <c r="G77" s="1"/>
      <c r="H77" s="1"/>
      <c r="I77" s="1"/>
      <c r="J77" s="1"/>
      <c r="K77" s="1"/>
      <c r="L77" s="1"/>
      <c r="M77" s="1"/>
    </row>
    <row r="78" spans="1:13" ht="12.75" customHeight="1" x14ac:dyDescent="0.2">
      <c r="A78" s="1"/>
      <c r="B78" s="1"/>
      <c r="C78" s="1"/>
      <c r="D78" s="1"/>
      <c r="E78" s="1"/>
      <c r="F78" s="1"/>
      <c r="G78" s="1"/>
      <c r="H78" s="1"/>
      <c r="I78" s="1"/>
      <c r="J78" s="1"/>
      <c r="K78" s="1"/>
      <c r="L78" s="1"/>
      <c r="M78" s="1"/>
    </row>
    <row r="79" spans="1:13" ht="12.75" customHeight="1" x14ac:dyDescent="0.2">
      <c r="A79" s="1"/>
      <c r="B79" s="1"/>
      <c r="C79" s="1"/>
      <c r="D79" s="1"/>
      <c r="E79" s="1"/>
      <c r="F79" s="1"/>
      <c r="G79" s="1"/>
      <c r="H79" s="1"/>
      <c r="I79" s="1"/>
      <c r="J79" s="1"/>
      <c r="K79" s="1"/>
      <c r="L79" s="1"/>
      <c r="M79" s="1"/>
    </row>
    <row r="80" spans="1:13" ht="12.75" customHeight="1" x14ac:dyDescent="0.2">
      <c r="A80" s="1"/>
      <c r="B80" s="1"/>
      <c r="C80" s="1"/>
      <c r="D80" s="1"/>
      <c r="E80" s="1"/>
      <c r="F80" s="1"/>
      <c r="G80" s="1"/>
      <c r="H80" s="1"/>
      <c r="I80" s="1"/>
      <c r="J80" s="1"/>
      <c r="K80" s="1"/>
      <c r="L80" s="1"/>
      <c r="M80" s="1"/>
    </row>
    <row r="81" spans="1:13" ht="12.75" customHeight="1" x14ac:dyDescent="0.2">
      <c r="A81" s="1"/>
      <c r="B81" s="1"/>
      <c r="C81" s="1"/>
      <c r="D81" s="1"/>
      <c r="E81" s="1"/>
      <c r="F81" s="1"/>
      <c r="G81" s="1"/>
      <c r="H81" s="1"/>
      <c r="I81" s="1"/>
      <c r="J81" s="1"/>
      <c r="K81" s="1"/>
      <c r="L81" s="1"/>
      <c r="M81" s="1"/>
    </row>
    <row r="82" spans="1:13" ht="12.75" customHeight="1" x14ac:dyDescent="0.2">
      <c r="A82" s="1"/>
      <c r="B82" s="1"/>
      <c r="C82" s="1"/>
      <c r="D82" s="1"/>
      <c r="E82" s="1"/>
      <c r="F82" s="1"/>
      <c r="G82" s="1"/>
      <c r="H82" s="1"/>
      <c r="I82" s="1"/>
      <c r="J82" s="1"/>
      <c r="K82" s="1"/>
      <c r="L82" s="1"/>
      <c r="M82" s="1"/>
    </row>
    <row r="83" spans="1:13" ht="12.75" customHeight="1" x14ac:dyDescent="0.2">
      <c r="A83" s="1"/>
      <c r="B83" s="1"/>
      <c r="C83" s="1"/>
      <c r="D83" s="1"/>
      <c r="E83" s="1"/>
      <c r="F83" s="1"/>
      <c r="G83" s="1"/>
      <c r="H83" s="1"/>
      <c r="I83" s="1"/>
      <c r="J83" s="1"/>
      <c r="K83" s="1"/>
      <c r="L83" s="1"/>
      <c r="M83" s="1"/>
    </row>
    <row r="84" spans="1:13" ht="12.75" customHeight="1" x14ac:dyDescent="0.2">
      <c r="A84" s="1"/>
      <c r="B84" s="1"/>
      <c r="C84" s="1"/>
      <c r="D84" s="1"/>
      <c r="E84" s="1"/>
      <c r="F84" s="1"/>
      <c r="G84" s="1"/>
      <c r="H84" s="1"/>
      <c r="I84" s="1"/>
      <c r="J84" s="1"/>
      <c r="K84" s="1"/>
      <c r="L84" s="1"/>
      <c r="M84" s="1"/>
    </row>
    <row r="85" spans="1:13" ht="12.75" customHeight="1" x14ac:dyDescent="0.2">
      <c r="A85" s="1"/>
      <c r="B85" s="1"/>
      <c r="C85" s="1"/>
      <c r="D85" s="1"/>
      <c r="E85" s="1"/>
      <c r="F85" s="1"/>
      <c r="G85" s="1"/>
      <c r="H85" s="1"/>
      <c r="I85" s="1"/>
      <c r="J85" s="1"/>
      <c r="K85" s="1"/>
      <c r="L85" s="1"/>
      <c r="M85" s="1"/>
    </row>
    <row r="86" spans="1:13" ht="12.75" customHeight="1" x14ac:dyDescent="0.2">
      <c r="A86" s="1"/>
      <c r="B86" s="1"/>
      <c r="C86" s="1"/>
      <c r="D86" s="1"/>
      <c r="E86" s="1"/>
      <c r="F86" s="1"/>
      <c r="G86" s="1"/>
      <c r="H86" s="1"/>
      <c r="I86" s="1"/>
      <c r="J86" s="1"/>
      <c r="K86" s="1"/>
      <c r="L86" s="1"/>
      <c r="M86" s="1"/>
    </row>
    <row r="87" spans="1:13" ht="12.75" customHeight="1" x14ac:dyDescent="0.2">
      <c r="A87" s="1"/>
      <c r="B87" s="1"/>
      <c r="C87" s="1"/>
      <c r="D87" s="1"/>
      <c r="E87" s="1"/>
      <c r="F87" s="1"/>
      <c r="G87" s="1"/>
      <c r="H87" s="1"/>
      <c r="I87" s="1"/>
      <c r="J87" s="1"/>
      <c r="K87" s="1"/>
      <c r="L87" s="1"/>
      <c r="M87" s="1"/>
    </row>
    <row r="88" spans="1:13" ht="12.75" customHeight="1" x14ac:dyDescent="0.2">
      <c r="A88" s="1"/>
      <c r="B88" s="1"/>
      <c r="C88" s="1"/>
      <c r="D88" s="1"/>
      <c r="E88" s="1"/>
      <c r="F88" s="1"/>
      <c r="G88" s="1"/>
      <c r="H88" s="1"/>
      <c r="I88" s="1"/>
      <c r="J88" s="1"/>
      <c r="K88" s="1"/>
      <c r="L88" s="1"/>
      <c r="M88" s="1"/>
    </row>
    <row r="89" spans="1:13" ht="12.75" customHeight="1" x14ac:dyDescent="0.2">
      <c r="A89" s="1"/>
      <c r="B89" s="1"/>
      <c r="C89" s="1"/>
      <c r="D89" s="1"/>
      <c r="E89" s="1"/>
      <c r="F89" s="1"/>
      <c r="G89" s="1"/>
      <c r="H89" s="1"/>
      <c r="I89" s="1"/>
      <c r="J89" s="1"/>
      <c r="K89" s="1"/>
      <c r="L89" s="1"/>
      <c r="M89" s="1"/>
    </row>
    <row r="90" spans="1:13" ht="12.75" customHeight="1" x14ac:dyDescent="0.2"/>
    <row r="91" spans="1:13" ht="12.75" customHeight="1" x14ac:dyDescent="0.2"/>
    <row r="92" spans="1:13" ht="12.75" customHeight="1" x14ac:dyDescent="0.2"/>
    <row r="93" spans="1:13" ht="12.75" customHeight="1" x14ac:dyDescent="0.2"/>
    <row r="94" spans="1:13" ht="12.75" customHeight="1" x14ac:dyDescent="0.2"/>
    <row r="95" spans="1:13" ht="12.75" customHeight="1" x14ac:dyDescent="0.2"/>
    <row r="96" spans="1:1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baseColWidth="10" defaultColWidth="14.42578125" defaultRowHeight="15" customHeight="1" x14ac:dyDescent="0.2"/>
  <cols>
    <col min="1" max="6" width="14.42578125" customWidth="1"/>
  </cols>
  <sheetData>
    <row r="1" spans="1:13" ht="12.75" customHeight="1" x14ac:dyDescent="0.2">
      <c r="A1" s="1"/>
      <c r="B1" s="1"/>
      <c r="C1" s="1"/>
      <c r="D1" s="1"/>
      <c r="E1" s="1"/>
      <c r="F1" s="1"/>
      <c r="G1" s="1"/>
      <c r="H1" s="1"/>
      <c r="I1" s="1"/>
      <c r="J1" s="1"/>
      <c r="K1" s="1"/>
      <c r="L1" s="1"/>
      <c r="M1" s="1"/>
    </row>
    <row r="2" spans="1:13" ht="12.75" customHeight="1" x14ac:dyDescent="0.2">
      <c r="A2" s="1"/>
      <c r="B2" s="1"/>
      <c r="C2" s="1"/>
      <c r="D2" s="1"/>
      <c r="E2" s="1"/>
      <c r="F2" s="1"/>
      <c r="G2" s="1"/>
      <c r="H2" s="1"/>
      <c r="I2" s="1"/>
      <c r="J2" s="1"/>
      <c r="K2" s="1"/>
      <c r="L2" s="1"/>
      <c r="M2" s="1"/>
    </row>
    <row r="3" spans="1:13" ht="12.75" customHeight="1" x14ac:dyDescent="0.2">
      <c r="A3" s="1"/>
      <c r="B3" s="1"/>
      <c r="C3" s="1"/>
      <c r="D3" s="1"/>
      <c r="E3" s="1"/>
      <c r="F3" s="1"/>
      <c r="G3" s="1"/>
      <c r="H3" s="1"/>
      <c r="I3" s="1"/>
      <c r="J3" s="1"/>
      <c r="K3" s="1"/>
      <c r="L3" s="1"/>
      <c r="M3" s="1"/>
    </row>
    <row r="4" spans="1:13" ht="12.75" customHeight="1" x14ac:dyDescent="0.2">
      <c r="A4" s="1"/>
      <c r="B4" s="1"/>
      <c r="C4" s="1"/>
      <c r="D4" s="1"/>
      <c r="E4" s="1"/>
      <c r="F4" s="1"/>
      <c r="G4" s="1"/>
      <c r="H4" s="1"/>
      <c r="I4" s="1"/>
      <c r="J4" s="1"/>
      <c r="K4" s="1"/>
      <c r="L4" s="1"/>
      <c r="M4" s="1"/>
    </row>
    <row r="5" spans="1:13" ht="12.75" customHeight="1" x14ac:dyDescent="0.2">
      <c r="A5" s="1"/>
      <c r="B5" s="1"/>
      <c r="C5" s="1"/>
      <c r="D5" s="1"/>
      <c r="E5" s="1"/>
      <c r="F5" s="1"/>
      <c r="G5" s="1"/>
      <c r="H5" s="1"/>
      <c r="I5" s="1"/>
      <c r="J5" s="1"/>
      <c r="K5" s="1"/>
      <c r="L5" s="1"/>
      <c r="M5" s="1"/>
    </row>
    <row r="6" spans="1:13" ht="12.75" customHeight="1" x14ac:dyDescent="0.2">
      <c r="A6" s="1"/>
      <c r="B6" s="1"/>
      <c r="C6" s="1"/>
      <c r="D6" s="1"/>
      <c r="E6" s="1"/>
      <c r="F6" s="1"/>
      <c r="G6" s="1"/>
      <c r="H6" s="1"/>
      <c r="I6" s="1"/>
      <c r="J6" s="1"/>
      <c r="K6" s="1"/>
      <c r="L6" s="1"/>
      <c r="M6" s="1"/>
    </row>
    <row r="7" spans="1:13" ht="12.75" customHeight="1" x14ac:dyDescent="0.2">
      <c r="A7" s="1"/>
      <c r="B7" s="1"/>
      <c r="C7" s="1"/>
      <c r="D7" s="1"/>
      <c r="E7" s="1"/>
      <c r="F7" s="1"/>
      <c r="G7" s="1"/>
      <c r="H7" s="1"/>
      <c r="I7" s="1"/>
      <c r="J7" s="1"/>
      <c r="K7" s="1"/>
      <c r="L7" s="1"/>
      <c r="M7" s="1"/>
    </row>
    <row r="8" spans="1:13" ht="12.75" customHeight="1" x14ac:dyDescent="0.2">
      <c r="A8" s="1"/>
      <c r="B8" s="1"/>
      <c r="C8" s="1"/>
      <c r="D8" s="1"/>
      <c r="E8" s="1"/>
      <c r="F8" s="1"/>
      <c r="G8" s="1"/>
      <c r="H8" s="1"/>
      <c r="I8" s="1"/>
      <c r="J8" s="1"/>
      <c r="K8" s="1"/>
      <c r="L8" s="1"/>
      <c r="M8" s="1"/>
    </row>
    <row r="9" spans="1:13" ht="12.75" customHeight="1" x14ac:dyDescent="0.2">
      <c r="A9" s="1"/>
      <c r="B9" s="1"/>
      <c r="C9" s="1"/>
      <c r="D9" s="1"/>
      <c r="E9" s="1"/>
      <c r="F9" s="1"/>
      <c r="G9" s="1"/>
      <c r="H9" s="1"/>
      <c r="I9" s="1"/>
      <c r="J9" s="1"/>
      <c r="K9" s="1"/>
      <c r="L9" s="1"/>
      <c r="M9" s="1"/>
    </row>
    <row r="10" spans="1:13" ht="12.75" customHeight="1" x14ac:dyDescent="0.2">
      <c r="A10" s="1"/>
      <c r="B10" s="1"/>
      <c r="C10" s="1"/>
      <c r="D10" s="1"/>
      <c r="E10" s="1"/>
      <c r="F10" s="1"/>
      <c r="G10" s="1"/>
      <c r="H10" s="1"/>
      <c r="I10" s="1"/>
      <c r="J10" s="1"/>
      <c r="K10" s="1"/>
      <c r="L10" s="1"/>
      <c r="M10" s="1"/>
    </row>
    <row r="11" spans="1:13" ht="12.75" customHeight="1" x14ac:dyDescent="0.2">
      <c r="A11" s="1"/>
      <c r="B11" s="1"/>
      <c r="C11" s="1"/>
      <c r="D11" s="1"/>
      <c r="E11" s="1"/>
      <c r="F11" s="1"/>
      <c r="G11" s="1"/>
      <c r="H11" s="1"/>
      <c r="I11" s="1"/>
      <c r="J11" s="1"/>
      <c r="K11" s="1"/>
      <c r="L11" s="1"/>
      <c r="M11" s="1"/>
    </row>
    <row r="12" spans="1:13" ht="12.75" customHeight="1" x14ac:dyDescent="0.2">
      <c r="A12" s="1"/>
      <c r="B12" s="1"/>
      <c r="C12" s="1"/>
      <c r="D12" s="1"/>
      <c r="E12" s="1"/>
      <c r="F12" s="1"/>
      <c r="G12" s="1"/>
      <c r="H12" s="1"/>
      <c r="I12" s="1"/>
      <c r="J12" s="1"/>
      <c r="K12" s="1"/>
      <c r="L12" s="1"/>
      <c r="M12" s="1"/>
    </row>
    <row r="13" spans="1:13" ht="12.75" customHeight="1" x14ac:dyDescent="0.2">
      <c r="A13" s="1"/>
      <c r="B13" s="1"/>
      <c r="C13" s="1"/>
      <c r="D13" s="1"/>
      <c r="E13" s="1"/>
      <c r="F13" s="1"/>
      <c r="G13" s="1"/>
      <c r="H13" s="1"/>
      <c r="I13" s="1"/>
      <c r="J13" s="1"/>
      <c r="K13" s="1"/>
      <c r="L13" s="1"/>
      <c r="M13" s="1"/>
    </row>
    <row r="14" spans="1:13" ht="12.75" customHeight="1" x14ac:dyDescent="0.2">
      <c r="A14" s="1"/>
      <c r="B14" s="1"/>
      <c r="C14" s="1"/>
      <c r="D14" s="1"/>
      <c r="E14" s="1"/>
      <c r="F14" s="1"/>
      <c r="G14" s="1"/>
      <c r="H14" s="1"/>
      <c r="I14" s="1"/>
      <c r="J14" s="1"/>
      <c r="K14" s="1"/>
      <c r="L14" s="1"/>
      <c r="M14" s="1"/>
    </row>
    <row r="15" spans="1:13" ht="12.75" customHeight="1" x14ac:dyDescent="0.2">
      <c r="A15" s="1"/>
      <c r="B15" s="1"/>
      <c r="C15" s="1"/>
      <c r="D15" s="1"/>
      <c r="E15" s="1"/>
      <c r="F15" s="1"/>
      <c r="G15" s="1"/>
      <c r="H15" s="1"/>
      <c r="I15" s="1"/>
      <c r="J15" s="1"/>
      <c r="K15" s="1"/>
      <c r="L15" s="1"/>
      <c r="M15" s="1"/>
    </row>
    <row r="16" spans="1:13" ht="12.75" customHeight="1" x14ac:dyDescent="0.2">
      <c r="A16" s="1"/>
      <c r="B16" s="1"/>
      <c r="C16" s="1"/>
      <c r="D16" s="1"/>
      <c r="E16" s="1"/>
      <c r="F16" s="1"/>
      <c r="G16" s="1"/>
      <c r="H16" s="1"/>
      <c r="I16" s="1"/>
      <c r="J16" s="1"/>
      <c r="K16" s="1"/>
      <c r="L16" s="1"/>
      <c r="M16" s="1"/>
    </row>
    <row r="17" spans="1:13" ht="12.75" customHeight="1" x14ac:dyDescent="0.2">
      <c r="A17" s="1"/>
      <c r="B17" s="1"/>
      <c r="C17" s="1"/>
      <c r="D17" s="1"/>
      <c r="E17" s="1"/>
      <c r="F17" s="1"/>
      <c r="G17" s="1"/>
      <c r="H17" s="1"/>
      <c r="I17" s="1"/>
      <c r="J17" s="1"/>
      <c r="K17" s="1"/>
      <c r="L17" s="1"/>
      <c r="M17" s="1"/>
    </row>
    <row r="18" spans="1:13" ht="12.75" customHeight="1" x14ac:dyDescent="0.2">
      <c r="A18" s="1"/>
      <c r="B18" s="1"/>
      <c r="C18" s="1"/>
      <c r="D18" s="1"/>
      <c r="E18" s="1"/>
      <c r="F18" s="1"/>
      <c r="G18" s="1"/>
      <c r="H18" s="1"/>
      <c r="I18" s="1"/>
      <c r="J18" s="1"/>
      <c r="K18" s="1"/>
      <c r="L18" s="1"/>
      <c r="M18" s="1"/>
    </row>
    <row r="19" spans="1:13" ht="12.75" customHeight="1" x14ac:dyDescent="0.2">
      <c r="A19" s="1"/>
      <c r="B19" s="1"/>
      <c r="C19" s="1"/>
      <c r="D19" s="1"/>
      <c r="E19" s="1"/>
      <c r="F19" s="1"/>
      <c r="G19" s="1"/>
      <c r="H19" s="1"/>
      <c r="I19" s="1"/>
      <c r="J19" s="1"/>
      <c r="K19" s="1"/>
      <c r="L19" s="1"/>
      <c r="M19" s="1"/>
    </row>
    <row r="20" spans="1:13" ht="12.75" customHeight="1" x14ac:dyDescent="0.2">
      <c r="A20" s="1"/>
      <c r="B20" s="1"/>
      <c r="C20" s="1"/>
      <c r="D20" s="1"/>
      <c r="E20" s="1"/>
      <c r="F20" s="1"/>
      <c r="G20" s="1"/>
      <c r="H20" s="1"/>
      <c r="I20" s="1"/>
      <c r="J20" s="1"/>
      <c r="K20" s="1"/>
      <c r="L20" s="1"/>
      <c r="M20" s="1"/>
    </row>
    <row r="21" spans="1:13" ht="12.75" customHeight="1" x14ac:dyDescent="0.2">
      <c r="A21" s="1"/>
      <c r="B21" s="1"/>
      <c r="C21" s="1"/>
      <c r="D21" s="1"/>
      <c r="E21" s="1"/>
      <c r="F21" s="1"/>
      <c r="G21" s="1"/>
      <c r="H21" s="1"/>
      <c r="I21" s="1"/>
      <c r="J21" s="1"/>
      <c r="K21" s="1"/>
      <c r="L21" s="1"/>
      <c r="M21" s="1"/>
    </row>
    <row r="22" spans="1:13" ht="12.75" customHeight="1" x14ac:dyDescent="0.2">
      <c r="A22" s="1"/>
      <c r="B22" s="1"/>
      <c r="C22" s="1"/>
      <c r="D22" s="1"/>
      <c r="E22" s="1"/>
      <c r="F22" s="1"/>
      <c r="G22" s="1"/>
      <c r="H22" s="1"/>
      <c r="I22" s="1"/>
      <c r="J22" s="1"/>
      <c r="K22" s="1"/>
      <c r="L22" s="1"/>
      <c r="M22" s="1"/>
    </row>
    <row r="23" spans="1:13" ht="12.75" customHeight="1" x14ac:dyDescent="0.2">
      <c r="A23" s="1"/>
      <c r="B23" s="1"/>
      <c r="C23" s="1"/>
      <c r="D23" s="1"/>
      <c r="E23" s="1"/>
      <c r="F23" s="1"/>
      <c r="G23" s="1"/>
      <c r="H23" s="1"/>
      <c r="I23" s="1"/>
      <c r="J23" s="1"/>
      <c r="K23" s="1"/>
      <c r="L23" s="1"/>
      <c r="M23" s="1"/>
    </row>
    <row r="24" spans="1:13" ht="12.75" customHeight="1" x14ac:dyDescent="0.2">
      <c r="A24" s="1"/>
      <c r="B24" s="1"/>
      <c r="C24" s="1"/>
      <c r="D24" s="1"/>
      <c r="E24" s="1"/>
      <c r="F24" s="1"/>
      <c r="G24" s="1"/>
      <c r="H24" s="1"/>
      <c r="I24" s="1"/>
      <c r="J24" s="1"/>
      <c r="K24" s="1"/>
      <c r="L24" s="1"/>
      <c r="M24" s="1"/>
    </row>
    <row r="25" spans="1:13" ht="12.75" customHeight="1" x14ac:dyDescent="0.2">
      <c r="A25" s="1"/>
      <c r="B25" s="1"/>
      <c r="C25" s="1"/>
      <c r="D25" s="1"/>
      <c r="E25" s="1"/>
      <c r="F25" s="1"/>
      <c r="G25" s="1"/>
      <c r="H25" s="1"/>
      <c r="I25" s="1"/>
      <c r="J25" s="1"/>
      <c r="K25" s="1"/>
      <c r="L25" s="1"/>
      <c r="M25" s="1"/>
    </row>
    <row r="26" spans="1:13" ht="12.75" customHeight="1" x14ac:dyDescent="0.2">
      <c r="A26" s="1"/>
      <c r="B26" s="1"/>
      <c r="C26" s="1"/>
      <c r="D26" s="1"/>
      <c r="E26" s="1"/>
      <c r="F26" s="1"/>
      <c r="G26" s="1"/>
      <c r="H26" s="1"/>
      <c r="I26" s="1"/>
      <c r="J26" s="1"/>
      <c r="K26" s="1"/>
      <c r="L26" s="1"/>
      <c r="M26" s="1"/>
    </row>
    <row r="27" spans="1:13" ht="12.75" customHeight="1" x14ac:dyDescent="0.2">
      <c r="A27" s="1"/>
      <c r="B27" s="1"/>
      <c r="C27" s="1"/>
      <c r="D27" s="1"/>
      <c r="E27" s="1"/>
      <c r="F27" s="1"/>
      <c r="G27" s="1"/>
      <c r="H27" s="1"/>
      <c r="I27" s="1"/>
      <c r="J27" s="1"/>
      <c r="K27" s="1"/>
      <c r="L27" s="1"/>
      <c r="M27" s="1"/>
    </row>
    <row r="28" spans="1:13" ht="12.75" customHeight="1" x14ac:dyDescent="0.2">
      <c r="A28" s="1"/>
      <c r="B28" s="1"/>
      <c r="C28" s="1"/>
      <c r="D28" s="1"/>
      <c r="E28" s="1"/>
      <c r="F28" s="1"/>
      <c r="G28" s="1"/>
      <c r="H28" s="1"/>
      <c r="I28" s="1"/>
      <c r="J28" s="1"/>
      <c r="K28" s="1"/>
      <c r="L28" s="1"/>
      <c r="M28" s="1"/>
    </row>
    <row r="29" spans="1:13" ht="12.75" customHeight="1" x14ac:dyDescent="0.2">
      <c r="A29" s="1"/>
      <c r="B29" s="1"/>
      <c r="C29" s="1"/>
      <c r="D29" s="1"/>
      <c r="E29" s="1"/>
      <c r="F29" s="1"/>
      <c r="G29" s="1"/>
      <c r="H29" s="1"/>
      <c r="I29" s="1"/>
      <c r="J29" s="1"/>
      <c r="K29" s="1"/>
      <c r="L29" s="1"/>
      <c r="M29" s="1"/>
    </row>
    <row r="30" spans="1:13" ht="12.75" customHeight="1" x14ac:dyDescent="0.2">
      <c r="A30" s="1"/>
      <c r="B30" s="1"/>
      <c r="C30" s="1"/>
      <c r="D30" s="1"/>
      <c r="E30" s="1"/>
      <c r="F30" s="1"/>
      <c r="G30" s="1"/>
      <c r="H30" s="1"/>
      <c r="I30" s="1"/>
      <c r="J30" s="1"/>
      <c r="K30" s="1"/>
      <c r="L30" s="1"/>
      <c r="M30" s="1"/>
    </row>
    <row r="31" spans="1:13" ht="12.75" customHeight="1" x14ac:dyDescent="0.2">
      <c r="A31" s="1"/>
      <c r="B31" s="1"/>
      <c r="C31" s="1"/>
      <c r="D31" s="1"/>
      <c r="E31" s="1"/>
      <c r="F31" s="1"/>
      <c r="G31" s="1"/>
      <c r="H31" s="1"/>
      <c r="I31" s="1"/>
      <c r="J31" s="1"/>
      <c r="K31" s="1"/>
      <c r="L31" s="1"/>
      <c r="M31" s="1"/>
    </row>
    <row r="32" spans="1:13" ht="12.75" customHeight="1" x14ac:dyDescent="0.2">
      <c r="A32" s="1"/>
      <c r="B32" s="1"/>
      <c r="C32" s="1"/>
      <c r="D32" s="1"/>
      <c r="E32" s="1"/>
      <c r="F32" s="1"/>
      <c r="G32" s="1"/>
      <c r="H32" s="1"/>
      <c r="I32" s="1"/>
      <c r="J32" s="1"/>
      <c r="K32" s="1"/>
      <c r="L32" s="1"/>
      <c r="M32" s="1"/>
    </row>
    <row r="33" spans="1:13" ht="12.75" customHeight="1" x14ac:dyDescent="0.2">
      <c r="A33" s="1"/>
      <c r="B33" s="1"/>
      <c r="C33" s="1"/>
      <c r="D33" s="1"/>
      <c r="E33" s="1"/>
      <c r="F33" s="1"/>
      <c r="G33" s="1"/>
      <c r="H33" s="1"/>
      <c r="I33" s="1"/>
      <c r="J33" s="1"/>
      <c r="K33" s="1"/>
      <c r="L33" s="1"/>
      <c r="M33" s="1"/>
    </row>
    <row r="34" spans="1:13" ht="12.75" customHeight="1" x14ac:dyDescent="0.2">
      <c r="A34" s="1"/>
      <c r="B34" s="1"/>
      <c r="C34" s="1"/>
      <c r="D34" s="1"/>
      <c r="E34" s="1"/>
      <c r="F34" s="1"/>
      <c r="G34" s="1"/>
      <c r="H34" s="1"/>
      <c r="I34" s="1"/>
      <c r="J34" s="1"/>
      <c r="K34" s="1"/>
      <c r="L34" s="1"/>
      <c r="M34" s="1"/>
    </row>
    <row r="35" spans="1:13" ht="12.75" customHeight="1" x14ac:dyDescent="0.2">
      <c r="A35" s="1"/>
      <c r="B35" s="1"/>
      <c r="C35" s="1"/>
      <c r="D35" s="1"/>
      <c r="E35" s="1"/>
      <c r="F35" s="1"/>
      <c r="G35" s="1"/>
      <c r="H35" s="1"/>
      <c r="I35" s="1"/>
      <c r="J35" s="1"/>
      <c r="K35" s="1"/>
      <c r="L35" s="1"/>
      <c r="M35" s="1"/>
    </row>
    <row r="36" spans="1:13" ht="12.75" customHeight="1" x14ac:dyDescent="0.2">
      <c r="A36" s="1"/>
      <c r="B36" s="1"/>
      <c r="C36" s="1"/>
      <c r="D36" s="1"/>
      <c r="E36" s="1"/>
      <c r="F36" s="1"/>
      <c r="G36" s="1"/>
      <c r="H36" s="1"/>
      <c r="I36" s="1"/>
      <c r="J36" s="1"/>
      <c r="K36" s="1"/>
      <c r="L36" s="1"/>
      <c r="M36" s="1"/>
    </row>
    <row r="37" spans="1:13" ht="12.75" customHeight="1" x14ac:dyDescent="0.2">
      <c r="A37" s="1"/>
      <c r="B37" s="1"/>
      <c r="C37" s="1"/>
      <c r="D37" s="1"/>
      <c r="E37" s="1"/>
      <c r="F37" s="1"/>
      <c r="G37" s="1"/>
      <c r="H37" s="1"/>
      <c r="I37" s="1"/>
      <c r="J37" s="1"/>
      <c r="K37" s="1"/>
      <c r="L37" s="1"/>
      <c r="M37" s="1"/>
    </row>
    <row r="38" spans="1:13" ht="12.75" customHeight="1" x14ac:dyDescent="0.2">
      <c r="A38" s="1"/>
      <c r="B38" s="1"/>
      <c r="C38" s="1"/>
      <c r="D38" s="1"/>
      <c r="E38" s="1"/>
      <c r="F38" s="1"/>
      <c r="G38" s="1"/>
      <c r="H38" s="1"/>
      <c r="I38" s="1"/>
      <c r="J38" s="1"/>
      <c r="K38" s="1"/>
      <c r="L38" s="1"/>
      <c r="M38" s="1"/>
    </row>
    <row r="39" spans="1:13" ht="12.75" customHeight="1" x14ac:dyDescent="0.2">
      <c r="A39" s="1"/>
      <c r="B39" s="1"/>
      <c r="C39" s="1"/>
      <c r="D39" s="1"/>
      <c r="E39" s="1"/>
      <c r="F39" s="1"/>
      <c r="G39" s="1"/>
      <c r="H39" s="1"/>
      <c r="I39" s="1"/>
      <c r="J39" s="1"/>
      <c r="K39" s="1"/>
      <c r="L39" s="1"/>
      <c r="M39" s="1"/>
    </row>
    <row r="40" spans="1:13" ht="12.75" customHeight="1" x14ac:dyDescent="0.2">
      <c r="A40" s="1"/>
      <c r="B40" s="1"/>
      <c r="C40" s="1"/>
      <c r="D40" s="1"/>
      <c r="E40" s="1"/>
      <c r="F40" s="1"/>
      <c r="G40" s="1"/>
      <c r="H40" s="1"/>
      <c r="I40" s="1"/>
      <c r="J40" s="1"/>
      <c r="K40" s="1"/>
      <c r="L40" s="1"/>
      <c r="M40" s="1"/>
    </row>
    <row r="41" spans="1:13" ht="12.75" customHeight="1" x14ac:dyDescent="0.2">
      <c r="A41" s="1"/>
      <c r="B41" s="1"/>
      <c r="C41" s="1"/>
      <c r="D41" s="1"/>
      <c r="E41" s="1"/>
      <c r="F41" s="1"/>
      <c r="G41" s="1"/>
      <c r="H41" s="1"/>
      <c r="I41" s="1"/>
      <c r="J41" s="1"/>
      <c r="K41" s="1"/>
      <c r="L41" s="1"/>
      <c r="M41" s="1"/>
    </row>
    <row r="42" spans="1:13" ht="12.75" customHeight="1" x14ac:dyDescent="0.2">
      <c r="A42" s="1"/>
      <c r="B42" s="1"/>
      <c r="C42" s="1"/>
      <c r="D42" s="1"/>
      <c r="E42" s="1"/>
      <c r="F42" s="1"/>
      <c r="G42" s="1"/>
      <c r="H42" s="1"/>
      <c r="I42" s="1"/>
      <c r="J42" s="1"/>
      <c r="K42" s="1"/>
      <c r="L42" s="1"/>
      <c r="M42" s="1"/>
    </row>
    <row r="43" spans="1:13" ht="12.75" customHeight="1" x14ac:dyDescent="0.2">
      <c r="A43" s="1"/>
      <c r="B43" s="1"/>
      <c r="C43" s="1"/>
      <c r="D43" s="1"/>
      <c r="E43" s="1"/>
      <c r="F43" s="1"/>
      <c r="G43" s="1"/>
      <c r="H43" s="1"/>
      <c r="I43" s="1"/>
      <c r="J43" s="1"/>
      <c r="K43" s="1"/>
      <c r="L43" s="1"/>
      <c r="M43" s="1"/>
    </row>
    <row r="44" spans="1:13" ht="12.75" customHeight="1" x14ac:dyDescent="0.2">
      <c r="A44" s="1"/>
      <c r="B44" s="1"/>
      <c r="C44" s="1"/>
      <c r="D44" s="1"/>
      <c r="E44" s="1"/>
      <c r="F44" s="1"/>
      <c r="G44" s="1"/>
      <c r="H44" s="1"/>
      <c r="I44" s="1"/>
      <c r="J44" s="1"/>
      <c r="K44" s="1"/>
      <c r="L44" s="1"/>
      <c r="M44" s="1"/>
    </row>
    <row r="45" spans="1:13" ht="12.75" customHeight="1" x14ac:dyDescent="0.2">
      <c r="A45" s="1"/>
      <c r="B45" s="1"/>
      <c r="C45" s="1"/>
      <c r="D45" s="1"/>
      <c r="E45" s="1"/>
      <c r="F45" s="1"/>
      <c r="G45" s="1"/>
      <c r="H45" s="1"/>
      <c r="I45" s="1"/>
      <c r="J45" s="1"/>
      <c r="K45" s="1"/>
      <c r="L45" s="1"/>
      <c r="M45" s="1"/>
    </row>
    <row r="46" spans="1:13" ht="12.75" customHeight="1" x14ac:dyDescent="0.2">
      <c r="A46" s="1"/>
      <c r="B46" s="1"/>
      <c r="C46" s="1"/>
      <c r="D46" s="1"/>
      <c r="E46" s="1"/>
      <c r="F46" s="1"/>
      <c r="G46" s="1"/>
      <c r="H46" s="1"/>
      <c r="I46" s="1"/>
      <c r="J46" s="1"/>
      <c r="K46" s="1"/>
      <c r="L46" s="1"/>
      <c r="M46" s="1"/>
    </row>
    <row r="47" spans="1:13" ht="12.75" customHeight="1" x14ac:dyDescent="0.2">
      <c r="A47" s="1"/>
      <c r="B47" s="1"/>
      <c r="C47" s="1"/>
      <c r="D47" s="1"/>
      <c r="E47" s="1"/>
      <c r="F47" s="1"/>
      <c r="G47" s="1"/>
      <c r="H47" s="1"/>
      <c r="I47" s="1"/>
      <c r="J47" s="1"/>
      <c r="K47" s="1"/>
      <c r="L47" s="1"/>
      <c r="M47" s="1"/>
    </row>
    <row r="48" spans="1:13" ht="12.75" customHeight="1" x14ac:dyDescent="0.2">
      <c r="A48" s="1"/>
      <c r="B48" s="1"/>
      <c r="C48" s="1"/>
      <c r="D48" s="1"/>
      <c r="E48" s="1"/>
      <c r="F48" s="1"/>
      <c r="G48" s="1"/>
      <c r="H48" s="1"/>
      <c r="I48" s="1"/>
      <c r="J48" s="1"/>
      <c r="K48" s="1"/>
      <c r="L48" s="1"/>
      <c r="M48" s="1"/>
    </row>
    <row r="49" spans="1:13" ht="12.75" customHeight="1" x14ac:dyDescent="0.2">
      <c r="A49" s="1"/>
      <c r="B49" s="1"/>
      <c r="C49" s="1"/>
      <c r="D49" s="1"/>
      <c r="E49" s="1"/>
      <c r="F49" s="1"/>
      <c r="G49" s="1"/>
      <c r="H49" s="1"/>
      <c r="I49" s="1"/>
      <c r="J49" s="1"/>
      <c r="K49" s="1"/>
      <c r="L49" s="1"/>
      <c r="M49" s="1"/>
    </row>
    <row r="50" spans="1:13" ht="12.75" customHeight="1" x14ac:dyDescent="0.2">
      <c r="A50" s="1"/>
      <c r="B50" s="1"/>
      <c r="C50" s="1"/>
      <c r="D50" s="1"/>
      <c r="E50" s="1"/>
      <c r="F50" s="1"/>
      <c r="G50" s="1"/>
      <c r="H50" s="1"/>
      <c r="I50" s="1"/>
      <c r="J50" s="1"/>
      <c r="K50" s="1"/>
      <c r="L50" s="1"/>
      <c r="M50" s="1"/>
    </row>
    <row r="51" spans="1:13" ht="12.75" customHeight="1" x14ac:dyDescent="0.2">
      <c r="A51" s="1"/>
      <c r="B51" s="1"/>
      <c r="C51" s="1"/>
      <c r="D51" s="1"/>
      <c r="E51" s="1"/>
      <c r="F51" s="1"/>
      <c r="G51" s="1"/>
      <c r="H51" s="1"/>
      <c r="I51" s="1"/>
      <c r="J51" s="1"/>
      <c r="K51" s="1"/>
      <c r="L51" s="1"/>
      <c r="M51" s="1"/>
    </row>
    <row r="52" spans="1:13" ht="12.75" customHeight="1" x14ac:dyDescent="0.2">
      <c r="A52" s="1"/>
      <c r="B52" s="1"/>
      <c r="C52" s="1"/>
      <c r="D52" s="1"/>
      <c r="E52" s="1"/>
      <c r="F52" s="1"/>
      <c r="G52" s="1"/>
      <c r="H52" s="1"/>
      <c r="I52" s="1"/>
      <c r="J52" s="1"/>
      <c r="K52" s="1"/>
      <c r="L52" s="1"/>
      <c r="M52" s="1"/>
    </row>
    <row r="53" spans="1:13" ht="12.75" customHeight="1" x14ac:dyDescent="0.2">
      <c r="A53" s="1"/>
      <c r="B53" s="1"/>
      <c r="C53" s="1"/>
      <c r="D53" s="1"/>
      <c r="E53" s="1"/>
      <c r="F53" s="1"/>
      <c r="G53" s="1"/>
      <c r="H53" s="1"/>
      <c r="I53" s="1"/>
      <c r="J53" s="1"/>
      <c r="K53" s="1"/>
      <c r="L53" s="1"/>
      <c r="M53" s="1"/>
    </row>
    <row r="54" spans="1:13" ht="12.75" customHeight="1" x14ac:dyDescent="0.2">
      <c r="A54" s="1"/>
      <c r="B54" s="1"/>
      <c r="C54" s="1"/>
      <c r="D54" s="1"/>
      <c r="E54" s="1"/>
      <c r="F54" s="1"/>
      <c r="G54" s="1"/>
      <c r="H54" s="1"/>
      <c r="I54" s="1"/>
      <c r="J54" s="1"/>
      <c r="K54" s="1"/>
      <c r="L54" s="1"/>
      <c r="M54" s="1"/>
    </row>
    <row r="55" spans="1:13" ht="12.75" customHeight="1" x14ac:dyDescent="0.2">
      <c r="A55" s="1"/>
      <c r="B55" s="1"/>
      <c r="C55" s="1"/>
      <c r="D55" s="1"/>
      <c r="E55" s="1"/>
      <c r="F55" s="1"/>
      <c r="G55" s="1"/>
      <c r="H55" s="1"/>
      <c r="I55" s="1"/>
      <c r="J55" s="1"/>
      <c r="K55" s="1"/>
      <c r="L55" s="1"/>
      <c r="M55" s="1"/>
    </row>
    <row r="56" spans="1:13" ht="12.75" customHeight="1" x14ac:dyDescent="0.2">
      <c r="A56" s="1"/>
      <c r="B56" s="1"/>
      <c r="C56" s="1"/>
      <c r="D56" s="1"/>
      <c r="E56" s="1"/>
      <c r="F56" s="1"/>
      <c r="G56" s="1"/>
      <c r="H56" s="1"/>
      <c r="I56" s="1"/>
      <c r="J56" s="1"/>
      <c r="K56" s="1"/>
      <c r="L56" s="1"/>
      <c r="M56" s="1"/>
    </row>
    <row r="57" spans="1:13" ht="12.75" customHeight="1" x14ac:dyDescent="0.2">
      <c r="A57" s="1"/>
      <c r="B57" s="1"/>
      <c r="C57" s="1"/>
      <c r="D57" s="1"/>
      <c r="E57" s="1"/>
      <c r="F57" s="1"/>
      <c r="G57" s="1"/>
      <c r="H57" s="1"/>
      <c r="I57" s="1"/>
      <c r="J57" s="1"/>
      <c r="K57" s="1"/>
      <c r="L57" s="1"/>
      <c r="M57" s="1"/>
    </row>
    <row r="58" spans="1:13" ht="12.75" customHeight="1" x14ac:dyDescent="0.2">
      <c r="A58" s="1"/>
      <c r="B58" s="1"/>
      <c r="C58" s="1"/>
      <c r="D58" s="1"/>
      <c r="E58" s="1"/>
      <c r="F58" s="1"/>
      <c r="G58" s="1"/>
      <c r="H58" s="1"/>
      <c r="I58" s="1"/>
      <c r="J58" s="1"/>
      <c r="K58" s="1"/>
      <c r="L58" s="1"/>
      <c r="M58" s="1"/>
    </row>
    <row r="59" spans="1:13" ht="12.75" customHeight="1" x14ac:dyDescent="0.2">
      <c r="A59" s="1"/>
      <c r="B59" s="1"/>
      <c r="C59" s="1"/>
      <c r="D59" s="1"/>
      <c r="E59" s="1"/>
      <c r="F59" s="1"/>
      <c r="G59" s="1"/>
      <c r="H59" s="1"/>
      <c r="I59" s="1"/>
      <c r="J59" s="1"/>
      <c r="K59" s="1"/>
      <c r="L59" s="1"/>
      <c r="M59" s="1"/>
    </row>
    <row r="60" spans="1:13" ht="12.75" customHeight="1" x14ac:dyDescent="0.2">
      <c r="A60" s="1"/>
      <c r="B60" s="1"/>
      <c r="C60" s="1"/>
      <c r="D60" s="1"/>
      <c r="E60" s="1"/>
      <c r="F60" s="1"/>
      <c r="G60" s="1"/>
      <c r="H60" s="1"/>
      <c r="I60" s="1"/>
      <c r="J60" s="1"/>
      <c r="K60" s="1"/>
      <c r="L60" s="1"/>
      <c r="M60" s="1"/>
    </row>
    <row r="61" spans="1:13" ht="12.75" customHeight="1" x14ac:dyDescent="0.2">
      <c r="A61" s="1"/>
      <c r="B61" s="1"/>
      <c r="C61" s="1"/>
      <c r="D61" s="1"/>
      <c r="E61" s="1"/>
      <c r="F61" s="1"/>
      <c r="G61" s="1"/>
      <c r="H61" s="1"/>
      <c r="I61" s="1"/>
      <c r="J61" s="1"/>
      <c r="K61" s="1"/>
      <c r="L61" s="1"/>
      <c r="M61" s="1"/>
    </row>
    <row r="62" spans="1:13" ht="12.75" customHeight="1" x14ac:dyDescent="0.2">
      <c r="A62" s="1"/>
      <c r="B62" s="1"/>
      <c r="C62" s="1"/>
      <c r="D62" s="1"/>
      <c r="E62" s="1"/>
      <c r="F62" s="1"/>
      <c r="G62" s="1"/>
      <c r="H62" s="1"/>
      <c r="I62" s="1"/>
      <c r="J62" s="1"/>
      <c r="K62" s="1"/>
      <c r="L62" s="1"/>
      <c r="M62" s="1"/>
    </row>
    <row r="63" spans="1:13" ht="12.75" customHeight="1" x14ac:dyDescent="0.2">
      <c r="A63" s="1"/>
      <c r="B63" s="1"/>
      <c r="C63" s="1"/>
      <c r="D63" s="1"/>
      <c r="E63" s="1"/>
      <c r="F63" s="1"/>
      <c r="G63" s="1"/>
      <c r="H63" s="1"/>
      <c r="I63" s="1"/>
      <c r="J63" s="1"/>
      <c r="K63" s="1"/>
      <c r="L63" s="1"/>
      <c r="M63" s="1"/>
    </row>
    <row r="64" spans="1:13" ht="12.75" customHeight="1" x14ac:dyDescent="0.2">
      <c r="A64" s="1"/>
      <c r="B64" s="1"/>
      <c r="C64" s="1"/>
      <c r="D64" s="1"/>
      <c r="E64" s="1"/>
      <c r="F64" s="1"/>
      <c r="G64" s="1"/>
      <c r="H64" s="1"/>
      <c r="I64" s="1"/>
      <c r="J64" s="1"/>
      <c r="K64" s="1"/>
      <c r="L64" s="1"/>
      <c r="M64" s="1"/>
    </row>
    <row r="65" spans="1:13" ht="12.75" customHeight="1" x14ac:dyDescent="0.2">
      <c r="A65" s="1"/>
      <c r="B65" s="1"/>
      <c r="C65" s="1"/>
      <c r="D65" s="1"/>
      <c r="E65" s="1"/>
      <c r="F65" s="1"/>
      <c r="G65" s="1"/>
      <c r="H65" s="1"/>
      <c r="I65" s="1"/>
      <c r="J65" s="1"/>
      <c r="K65" s="1"/>
      <c r="L65" s="1"/>
      <c r="M65" s="1"/>
    </row>
    <row r="66" spans="1:13" ht="12.75" customHeight="1" x14ac:dyDescent="0.2">
      <c r="A66" s="1"/>
      <c r="B66" s="1"/>
      <c r="C66" s="1"/>
      <c r="D66" s="1"/>
      <c r="E66" s="1"/>
      <c r="F66" s="1"/>
      <c r="G66" s="1"/>
      <c r="H66" s="1"/>
      <c r="I66" s="1"/>
      <c r="J66" s="1"/>
      <c r="K66" s="1"/>
      <c r="L66" s="1"/>
      <c r="M66" s="1"/>
    </row>
    <row r="67" spans="1:13" ht="12.75" customHeight="1" x14ac:dyDescent="0.2">
      <c r="A67" s="1"/>
      <c r="B67" s="1"/>
      <c r="C67" s="1"/>
      <c r="D67" s="1"/>
      <c r="E67" s="1"/>
      <c r="F67" s="1"/>
      <c r="G67" s="1"/>
      <c r="H67" s="1"/>
      <c r="I67" s="1"/>
      <c r="J67" s="1"/>
      <c r="K67" s="1"/>
      <c r="L67" s="1"/>
      <c r="M67" s="1"/>
    </row>
    <row r="68" spans="1:13" ht="12.75" customHeight="1" x14ac:dyDescent="0.2">
      <c r="A68" s="1"/>
      <c r="B68" s="1"/>
      <c r="C68" s="1"/>
      <c r="D68" s="1"/>
      <c r="E68" s="1"/>
      <c r="F68" s="1"/>
      <c r="G68" s="1"/>
      <c r="H68" s="1"/>
      <c r="I68" s="1"/>
      <c r="J68" s="1"/>
      <c r="K68" s="1"/>
      <c r="L68" s="1"/>
      <c r="M68" s="1"/>
    </row>
    <row r="69" spans="1:13" ht="12.75" customHeight="1" x14ac:dyDescent="0.2">
      <c r="A69" s="1"/>
      <c r="B69" s="1"/>
      <c r="C69" s="1"/>
      <c r="D69" s="1"/>
      <c r="E69" s="1"/>
      <c r="F69" s="1"/>
      <c r="G69" s="1"/>
      <c r="H69" s="1"/>
      <c r="I69" s="1"/>
      <c r="J69" s="1"/>
      <c r="K69" s="1"/>
      <c r="L69" s="1"/>
      <c r="M69" s="1"/>
    </row>
    <row r="70" spans="1:13" ht="12.75" customHeight="1" x14ac:dyDescent="0.2">
      <c r="A70" s="1"/>
      <c r="B70" s="1"/>
      <c r="C70" s="1"/>
      <c r="D70" s="1"/>
      <c r="E70" s="1"/>
      <c r="F70" s="1"/>
      <c r="G70" s="1"/>
      <c r="H70" s="1"/>
      <c r="I70" s="1"/>
      <c r="J70" s="1"/>
      <c r="K70" s="1"/>
      <c r="L70" s="1"/>
      <c r="M70" s="1"/>
    </row>
    <row r="71" spans="1:13" ht="12.75" customHeight="1" x14ac:dyDescent="0.2">
      <c r="A71" s="1"/>
      <c r="B71" s="1"/>
      <c r="C71" s="1"/>
      <c r="D71" s="1"/>
      <c r="E71" s="1"/>
      <c r="F71" s="1"/>
      <c r="G71" s="1"/>
      <c r="H71" s="1"/>
      <c r="I71" s="1"/>
      <c r="J71" s="1"/>
      <c r="K71" s="1"/>
      <c r="L71" s="1"/>
      <c r="M71" s="1"/>
    </row>
    <row r="72" spans="1:13" ht="12.75" customHeight="1" x14ac:dyDescent="0.2">
      <c r="A72" s="1"/>
      <c r="B72" s="1"/>
      <c r="C72" s="1"/>
      <c r="D72" s="1"/>
      <c r="E72" s="1"/>
      <c r="F72" s="1"/>
      <c r="G72" s="1"/>
      <c r="H72" s="1"/>
      <c r="I72" s="1"/>
      <c r="J72" s="1"/>
      <c r="K72" s="1"/>
      <c r="L72" s="1"/>
      <c r="M72" s="1"/>
    </row>
    <row r="73" spans="1:13" ht="12.75" customHeight="1" x14ac:dyDescent="0.2">
      <c r="A73" s="1"/>
      <c r="B73" s="1"/>
      <c r="C73" s="1"/>
      <c r="D73" s="1"/>
      <c r="E73" s="1"/>
      <c r="F73" s="1"/>
      <c r="G73" s="1"/>
      <c r="H73" s="1"/>
      <c r="I73" s="1"/>
      <c r="J73" s="1"/>
      <c r="K73" s="1"/>
      <c r="L73" s="1"/>
      <c r="M73" s="1"/>
    </row>
    <row r="74" spans="1:13" ht="12.75" customHeight="1" x14ac:dyDescent="0.2">
      <c r="A74" s="1"/>
      <c r="B74" s="1"/>
      <c r="C74" s="1"/>
      <c r="D74" s="1"/>
      <c r="E74" s="1"/>
      <c r="F74" s="1"/>
      <c r="G74" s="1"/>
      <c r="H74" s="1"/>
      <c r="I74" s="1"/>
      <c r="J74" s="1"/>
      <c r="K74" s="1"/>
      <c r="L74" s="1"/>
      <c r="M74" s="1"/>
    </row>
    <row r="75" spans="1:13" ht="12.75" customHeight="1" x14ac:dyDescent="0.2">
      <c r="A75" s="1"/>
      <c r="B75" s="1"/>
      <c r="C75" s="1"/>
      <c r="D75" s="1"/>
      <c r="E75" s="1"/>
      <c r="F75" s="1"/>
      <c r="G75" s="1"/>
      <c r="H75" s="1"/>
      <c r="I75" s="1"/>
      <c r="J75" s="1"/>
      <c r="K75" s="1"/>
      <c r="L75" s="1"/>
      <c r="M75" s="1"/>
    </row>
    <row r="76" spans="1:13" ht="12.75" customHeight="1" x14ac:dyDescent="0.2">
      <c r="A76" s="1"/>
      <c r="B76" s="1"/>
      <c r="C76" s="1"/>
      <c r="D76" s="1"/>
      <c r="E76" s="1"/>
      <c r="F76" s="1"/>
      <c r="G76" s="1"/>
      <c r="H76" s="1"/>
      <c r="I76" s="1"/>
      <c r="J76" s="1"/>
      <c r="K76" s="1"/>
      <c r="L76" s="1"/>
      <c r="M76" s="1"/>
    </row>
    <row r="77" spans="1:13" ht="12.75" customHeight="1" x14ac:dyDescent="0.2">
      <c r="A77" s="1"/>
      <c r="B77" s="1"/>
      <c r="C77" s="1"/>
      <c r="D77" s="1"/>
      <c r="E77" s="1"/>
      <c r="F77" s="1"/>
      <c r="G77" s="1"/>
      <c r="H77" s="1"/>
      <c r="I77" s="1"/>
      <c r="J77" s="1"/>
      <c r="K77" s="1"/>
      <c r="L77" s="1"/>
      <c r="M77" s="1"/>
    </row>
    <row r="78" spans="1:13" ht="12.75" customHeight="1" x14ac:dyDescent="0.2">
      <c r="A78" s="1"/>
      <c r="B78" s="1"/>
      <c r="C78" s="1"/>
      <c r="D78" s="1"/>
      <c r="E78" s="1"/>
      <c r="F78" s="1"/>
      <c r="G78" s="1"/>
      <c r="H78" s="1"/>
      <c r="I78" s="1"/>
      <c r="J78" s="1"/>
      <c r="K78" s="1"/>
      <c r="L78" s="1"/>
      <c r="M78" s="1"/>
    </row>
    <row r="79" spans="1:13" ht="12.75" customHeight="1" x14ac:dyDescent="0.2">
      <c r="A79" s="1"/>
      <c r="B79" s="1"/>
      <c r="C79" s="1"/>
      <c r="D79" s="1"/>
      <c r="E79" s="1"/>
      <c r="F79" s="1"/>
      <c r="G79" s="1"/>
      <c r="H79" s="1"/>
      <c r="I79" s="1"/>
      <c r="J79" s="1"/>
      <c r="K79" s="1"/>
      <c r="L79" s="1"/>
      <c r="M79" s="1"/>
    </row>
    <row r="80" spans="1:13" ht="12.75" customHeight="1" x14ac:dyDescent="0.2">
      <c r="A80" s="1"/>
      <c r="B80" s="1"/>
      <c r="C80" s="1"/>
      <c r="D80" s="1"/>
      <c r="E80" s="1"/>
      <c r="F80" s="1"/>
      <c r="G80" s="1"/>
      <c r="H80" s="1"/>
      <c r="I80" s="1"/>
      <c r="J80" s="1"/>
      <c r="K80" s="1"/>
      <c r="L80" s="1"/>
      <c r="M80" s="1"/>
    </row>
    <row r="81" spans="1:13" ht="12.75" customHeight="1" x14ac:dyDescent="0.2">
      <c r="A81" s="1"/>
      <c r="B81" s="1"/>
      <c r="C81" s="1"/>
      <c r="D81" s="1"/>
      <c r="E81" s="1"/>
      <c r="F81" s="1"/>
      <c r="G81" s="1"/>
      <c r="H81" s="1"/>
      <c r="I81" s="1"/>
      <c r="J81" s="1"/>
      <c r="K81" s="1"/>
      <c r="L81" s="1"/>
      <c r="M81" s="1"/>
    </row>
    <row r="82" spans="1:13" ht="12.75" customHeight="1" x14ac:dyDescent="0.2">
      <c r="A82" s="1"/>
      <c r="B82" s="1"/>
      <c r="C82" s="1"/>
      <c r="D82" s="1"/>
      <c r="E82" s="1"/>
      <c r="F82" s="1"/>
      <c r="G82" s="1"/>
      <c r="H82" s="1"/>
      <c r="I82" s="1"/>
      <c r="J82" s="1"/>
      <c r="K82" s="1"/>
      <c r="L82" s="1"/>
      <c r="M82" s="1"/>
    </row>
    <row r="83" spans="1:13" ht="12.75" customHeight="1" x14ac:dyDescent="0.2">
      <c r="A83" s="1"/>
      <c r="B83" s="1"/>
      <c r="C83" s="1"/>
      <c r="D83" s="1"/>
      <c r="E83" s="1"/>
      <c r="F83" s="1"/>
      <c r="G83" s="1"/>
      <c r="H83" s="1"/>
      <c r="I83" s="1"/>
      <c r="J83" s="1"/>
      <c r="K83" s="1"/>
      <c r="L83" s="1"/>
      <c r="M83" s="1"/>
    </row>
    <row r="84" spans="1:13" ht="12.75" customHeight="1" x14ac:dyDescent="0.2">
      <c r="A84" s="1"/>
      <c r="B84" s="1"/>
      <c r="C84" s="1"/>
      <c r="D84" s="1"/>
      <c r="E84" s="1"/>
      <c r="F84" s="1"/>
      <c r="G84" s="1"/>
      <c r="H84" s="1"/>
      <c r="I84" s="1"/>
      <c r="J84" s="1"/>
      <c r="K84" s="1"/>
      <c r="L84" s="1"/>
      <c r="M84" s="1"/>
    </row>
    <row r="85" spans="1:13" ht="12.75" customHeight="1" x14ac:dyDescent="0.2">
      <c r="A85" s="1"/>
      <c r="B85" s="1"/>
      <c r="C85" s="1"/>
      <c r="D85" s="1"/>
      <c r="E85" s="1"/>
      <c r="F85" s="1"/>
      <c r="G85" s="1"/>
      <c r="H85" s="1"/>
      <c r="I85" s="1"/>
      <c r="J85" s="1"/>
      <c r="K85" s="1"/>
      <c r="L85" s="1"/>
      <c r="M85" s="1"/>
    </row>
    <row r="86" spans="1:13" ht="12.75" customHeight="1" x14ac:dyDescent="0.2">
      <c r="A86" s="1"/>
      <c r="B86" s="1"/>
      <c r="C86" s="1"/>
      <c r="D86" s="1"/>
      <c r="E86" s="1"/>
      <c r="F86" s="1"/>
      <c r="G86" s="1"/>
      <c r="H86" s="1"/>
      <c r="I86" s="1"/>
      <c r="J86" s="1"/>
      <c r="K86" s="1"/>
      <c r="L86" s="1"/>
      <c r="M86" s="1"/>
    </row>
    <row r="87" spans="1:13" ht="12.75" customHeight="1" x14ac:dyDescent="0.2">
      <c r="A87" s="1"/>
      <c r="B87" s="1"/>
      <c r="C87" s="1"/>
      <c r="D87" s="1"/>
      <c r="E87" s="1"/>
      <c r="F87" s="1"/>
      <c r="G87" s="1"/>
      <c r="H87" s="1"/>
      <c r="I87" s="1"/>
      <c r="J87" s="1"/>
      <c r="K87" s="1"/>
      <c r="L87" s="1"/>
      <c r="M87" s="1"/>
    </row>
    <row r="88" spans="1:13" ht="12.75" customHeight="1" x14ac:dyDescent="0.2">
      <c r="A88" s="1"/>
      <c r="B88" s="1"/>
      <c r="C88" s="1"/>
      <c r="D88" s="1"/>
      <c r="E88" s="1"/>
      <c r="F88" s="1"/>
      <c r="G88" s="1"/>
      <c r="H88" s="1"/>
      <c r="I88" s="1"/>
      <c r="J88" s="1"/>
      <c r="K88" s="1"/>
      <c r="L88" s="1"/>
      <c r="M88" s="1"/>
    </row>
    <row r="89" spans="1:13" ht="12.75" customHeight="1" x14ac:dyDescent="0.2">
      <c r="A89" s="1"/>
      <c r="B89" s="1"/>
      <c r="C89" s="1"/>
      <c r="D89" s="1"/>
      <c r="E89" s="1"/>
      <c r="F89" s="1"/>
      <c r="G89" s="1"/>
      <c r="H89" s="1"/>
      <c r="I89" s="1"/>
      <c r="J89" s="1"/>
      <c r="K89" s="1"/>
      <c r="L89" s="1"/>
      <c r="M89" s="1"/>
    </row>
    <row r="90" spans="1:13" ht="12.75" customHeight="1" x14ac:dyDescent="0.2"/>
    <row r="91" spans="1:13" ht="12.75" customHeight="1" x14ac:dyDescent="0.2"/>
    <row r="92" spans="1:13" ht="12.75" customHeight="1" x14ac:dyDescent="0.2"/>
    <row r="93" spans="1:13" ht="12.75" customHeight="1" x14ac:dyDescent="0.2"/>
    <row r="94" spans="1:13" ht="12.75" customHeight="1" x14ac:dyDescent="0.2"/>
    <row r="95" spans="1:13" ht="12.75" customHeight="1" x14ac:dyDescent="0.2"/>
    <row r="96" spans="1:1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000"/>
  <sheetViews>
    <sheetView workbookViewId="0"/>
  </sheetViews>
  <sheetFormatPr baseColWidth="10" defaultColWidth="14.42578125" defaultRowHeight="15" customHeight="1" x14ac:dyDescent="0.2"/>
  <cols>
    <col min="1" max="1" width="15.28515625" customWidth="1"/>
    <col min="2" max="2" width="17.28515625" customWidth="1"/>
    <col min="3" max="3" width="11.140625" customWidth="1"/>
    <col min="4" max="5" width="8" customWidth="1"/>
    <col min="6" max="6" width="40.140625" customWidth="1"/>
    <col min="7" max="7" width="17.28515625" customWidth="1"/>
    <col min="8" max="8" width="11.85546875" customWidth="1"/>
    <col min="9" max="11" width="17.28515625" customWidth="1"/>
  </cols>
  <sheetData>
    <row r="1" spans="1:11" ht="12.75" customHeight="1" x14ac:dyDescent="0.2">
      <c r="A1" s="185" t="s">
        <v>235</v>
      </c>
      <c r="B1" s="186"/>
      <c r="C1" s="186"/>
      <c r="D1" s="186"/>
      <c r="E1" s="186"/>
      <c r="F1" s="187"/>
      <c r="G1" s="116"/>
      <c r="I1" s="117"/>
      <c r="J1" s="117"/>
    </row>
    <row r="2" spans="1:11" ht="12.75" customHeight="1" x14ac:dyDescent="0.2">
      <c r="A2" s="118"/>
      <c r="B2" s="119" t="s">
        <v>236</v>
      </c>
      <c r="C2" s="120"/>
      <c r="D2" s="119" t="s">
        <v>237</v>
      </c>
      <c r="E2" s="119" t="s">
        <v>238</v>
      </c>
      <c r="F2" s="121"/>
      <c r="G2" s="116"/>
      <c r="H2" s="122"/>
      <c r="I2" s="123" t="s">
        <v>239</v>
      </c>
      <c r="J2" s="124" t="s">
        <v>240</v>
      </c>
      <c r="K2" s="116"/>
    </row>
    <row r="3" spans="1:11" ht="12.75" customHeight="1" x14ac:dyDescent="0.25">
      <c r="A3" s="188" t="s">
        <v>241</v>
      </c>
      <c r="B3" s="125">
        <v>42.5</v>
      </c>
      <c r="C3" s="126"/>
      <c r="D3" s="126"/>
      <c r="E3" s="126"/>
      <c r="F3" s="127" t="s">
        <v>242</v>
      </c>
      <c r="G3" s="116"/>
      <c r="H3" s="122"/>
      <c r="I3" s="128">
        <v>5</v>
      </c>
      <c r="J3" s="129">
        <v>1</v>
      </c>
      <c r="K3" s="116"/>
    </row>
    <row r="4" spans="1:11" ht="12.75" customHeight="1" x14ac:dyDescent="0.25">
      <c r="A4" s="189"/>
      <c r="B4" s="130">
        <v>64.5</v>
      </c>
      <c r="C4" s="131"/>
      <c r="D4" s="131"/>
      <c r="E4" s="131"/>
      <c r="F4" s="132"/>
      <c r="G4" s="116"/>
      <c r="H4" s="122"/>
      <c r="I4" s="128">
        <v>8</v>
      </c>
      <c r="J4" s="129">
        <v>2</v>
      </c>
      <c r="K4" s="116"/>
    </row>
    <row r="5" spans="1:11" ht="12.75" customHeight="1" x14ac:dyDescent="0.25">
      <c r="A5" s="189"/>
      <c r="B5" s="133">
        <f>8-17+76</f>
        <v>67</v>
      </c>
      <c r="C5" s="191" t="s">
        <v>243</v>
      </c>
      <c r="D5" s="134">
        <v>67</v>
      </c>
      <c r="E5" s="135">
        <f>D5/4</f>
        <v>16.75</v>
      </c>
      <c r="F5" s="136" t="s">
        <v>244</v>
      </c>
      <c r="G5" s="116"/>
      <c r="H5" s="122"/>
      <c r="I5" s="128">
        <v>11</v>
      </c>
      <c r="J5" s="129">
        <v>3</v>
      </c>
      <c r="K5" s="116"/>
    </row>
    <row r="6" spans="1:11" ht="12.75" customHeight="1" x14ac:dyDescent="0.25">
      <c r="A6" s="189"/>
      <c r="B6" s="137">
        <v>74.5</v>
      </c>
      <c r="C6" s="192"/>
      <c r="D6" s="138"/>
      <c r="E6" s="139"/>
      <c r="F6" s="140"/>
      <c r="G6" s="116"/>
      <c r="H6" s="122"/>
      <c r="I6" s="128">
        <v>13</v>
      </c>
      <c r="J6" s="129">
        <v>4</v>
      </c>
      <c r="K6" s="116"/>
    </row>
    <row r="7" spans="1:11" ht="12.75" customHeight="1" x14ac:dyDescent="0.25">
      <c r="A7" s="189"/>
      <c r="B7" s="137">
        <v>77</v>
      </c>
      <c r="C7" s="192"/>
      <c r="D7" s="138">
        <f>(B5+B10)/2</f>
        <v>78.25</v>
      </c>
      <c r="E7" s="141">
        <f>D7/4</f>
        <v>19.5625</v>
      </c>
      <c r="F7" s="140" t="s">
        <v>245</v>
      </c>
      <c r="G7" s="116"/>
      <c r="H7" s="122"/>
      <c r="I7" s="128">
        <v>16</v>
      </c>
      <c r="J7" s="129">
        <v>5</v>
      </c>
      <c r="K7" s="116"/>
    </row>
    <row r="8" spans="1:11" ht="12.75" customHeight="1" x14ac:dyDescent="0.25">
      <c r="A8" s="189"/>
      <c r="B8" s="137">
        <v>79</v>
      </c>
      <c r="C8" s="192"/>
      <c r="D8" s="138"/>
      <c r="E8" s="139"/>
      <c r="F8" s="140"/>
      <c r="G8" s="116"/>
      <c r="H8" s="122"/>
      <c r="I8" s="128">
        <v>18</v>
      </c>
      <c r="J8" s="129">
        <v>6</v>
      </c>
      <c r="K8" s="116"/>
    </row>
    <row r="9" spans="1:11" ht="12.75" customHeight="1" x14ac:dyDescent="0.25">
      <c r="A9" s="189"/>
      <c r="B9" s="137">
        <v>81</v>
      </c>
      <c r="C9" s="192"/>
      <c r="D9" s="138"/>
      <c r="E9" s="139"/>
      <c r="F9" s="140"/>
      <c r="G9" s="116"/>
      <c r="H9" s="122"/>
      <c r="I9" s="128">
        <v>21</v>
      </c>
      <c r="J9" s="129">
        <v>7</v>
      </c>
      <c r="K9" s="116"/>
    </row>
    <row r="10" spans="1:11" ht="12.75" customHeight="1" x14ac:dyDescent="0.25">
      <c r="A10" s="189"/>
      <c r="B10" s="142">
        <v>89.5</v>
      </c>
      <c r="C10" s="193"/>
      <c r="D10" s="143">
        <v>89</v>
      </c>
      <c r="E10" s="144">
        <f>D10/4</f>
        <v>22.25</v>
      </c>
      <c r="F10" s="145" t="s">
        <v>246</v>
      </c>
      <c r="G10" s="116"/>
      <c r="H10" s="122"/>
      <c r="I10" s="128">
        <v>23</v>
      </c>
      <c r="J10" s="129">
        <v>8</v>
      </c>
      <c r="K10" s="116"/>
    </row>
    <row r="11" spans="1:11" ht="12.75" customHeight="1" x14ac:dyDescent="0.25">
      <c r="A11" s="189"/>
      <c r="B11" s="146">
        <v>91</v>
      </c>
      <c r="C11" s="147"/>
      <c r="D11" s="147"/>
      <c r="E11" s="147"/>
      <c r="F11" s="148"/>
      <c r="G11" s="116"/>
      <c r="H11" s="122"/>
      <c r="I11" s="149">
        <v>26</v>
      </c>
      <c r="J11" s="150">
        <v>9</v>
      </c>
      <c r="K11" s="116"/>
    </row>
    <row r="12" spans="1:11" ht="12.75" customHeight="1" x14ac:dyDescent="0.25">
      <c r="A12" s="190"/>
      <c r="B12" s="130">
        <f>1-4+124.5</f>
        <v>121.5</v>
      </c>
      <c r="C12" s="131"/>
      <c r="D12" s="131"/>
      <c r="E12" s="131"/>
      <c r="F12" s="132"/>
      <c r="G12" s="116"/>
      <c r="I12" s="151"/>
      <c r="J12" s="151"/>
    </row>
    <row r="13" spans="1:11" ht="12.75" customHeight="1" x14ac:dyDescent="0.2">
      <c r="A13" s="152"/>
      <c r="B13" s="152"/>
      <c r="C13" s="152"/>
      <c r="D13" s="152"/>
      <c r="E13" s="152"/>
      <c r="F13" s="152"/>
    </row>
    <row r="14" spans="1:11" ht="12.75" customHeight="1" x14ac:dyDescent="0.2">
      <c r="A14" s="185" t="s">
        <v>247</v>
      </c>
      <c r="B14" s="186"/>
      <c r="C14" s="186"/>
      <c r="D14" s="186"/>
      <c r="E14" s="186"/>
      <c r="F14" s="187"/>
      <c r="G14" s="116"/>
    </row>
    <row r="15" spans="1:11" ht="12.75" customHeight="1" x14ac:dyDescent="0.25">
      <c r="A15" s="118"/>
      <c r="B15" s="119" t="s">
        <v>236</v>
      </c>
      <c r="C15" s="120"/>
      <c r="D15" s="119" t="s">
        <v>237</v>
      </c>
      <c r="E15" s="119" t="s">
        <v>238</v>
      </c>
      <c r="F15" s="121"/>
      <c r="G15" s="116"/>
      <c r="H15" s="44"/>
    </row>
    <row r="16" spans="1:11" ht="12.75" customHeight="1" x14ac:dyDescent="0.25">
      <c r="A16" s="194" t="s">
        <v>248</v>
      </c>
      <c r="B16" s="125">
        <v>10.5</v>
      </c>
      <c r="C16" s="126"/>
      <c r="D16" s="126"/>
      <c r="E16" s="126"/>
      <c r="F16" s="127" t="s">
        <v>249</v>
      </c>
      <c r="G16" s="116"/>
      <c r="H16" s="44"/>
    </row>
    <row r="17" spans="1:9" ht="12.75" customHeight="1" x14ac:dyDescent="0.25">
      <c r="A17" s="192"/>
      <c r="B17" s="125">
        <v>14</v>
      </c>
      <c r="C17" s="126"/>
      <c r="D17" s="126"/>
      <c r="E17" s="126"/>
      <c r="F17" s="126"/>
      <c r="H17" s="44"/>
      <c r="I17" s="48"/>
    </row>
    <row r="18" spans="1:9" ht="12.75" customHeight="1" x14ac:dyDescent="0.25">
      <c r="A18" s="192"/>
      <c r="B18" s="125">
        <v>24</v>
      </c>
      <c r="C18" s="126"/>
      <c r="D18" s="126"/>
      <c r="E18" s="126"/>
      <c r="F18" s="126"/>
      <c r="H18" s="44"/>
      <c r="I18" s="48"/>
    </row>
    <row r="19" spans="1:9" ht="12.75" customHeight="1" x14ac:dyDescent="0.25">
      <c r="A19" s="192"/>
      <c r="B19" s="130">
        <v>30</v>
      </c>
      <c r="C19" s="131"/>
      <c r="D19" s="131"/>
      <c r="E19" s="131"/>
      <c r="F19" s="131"/>
      <c r="H19" s="44"/>
      <c r="I19" s="48"/>
    </row>
    <row r="20" spans="1:9" ht="12.75" customHeight="1" x14ac:dyDescent="0.25">
      <c r="A20" s="192"/>
      <c r="B20" s="153">
        <v>34</v>
      </c>
      <c r="C20" s="191" t="s">
        <v>243</v>
      </c>
      <c r="D20" s="154">
        <v>34</v>
      </c>
      <c r="E20" s="155">
        <f>D20/4</f>
        <v>8.5</v>
      </c>
      <c r="F20" s="136" t="s">
        <v>244</v>
      </c>
      <c r="G20" s="116"/>
      <c r="H20" s="44"/>
      <c r="I20" s="48"/>
    </row>
    <row r="21" spans="1:9" ht="12.75" customHeight="1" x14ac:dyDescent="0.25">
      <c r="A21" s="192"/>
      <c r="B21" s="156">
        <v>35.5</v>
      </c>
      <c r="C21" s="192"/>
      <c r="D21" s="157"/>
      <c r="E21" s="158"/>
      <c r="F21" s="140"/>
      <c r="G21" s="116"/>
      <c r="H21" s="44"/>
      <c r="I21" s="48"/>
    </row>
    <row r="22" spans="1:9" ht="12.75" customHeight="1" x14ac:dyDescent="0.25">
      <c r="A22" s="192"/>
      <c r="B22" s="156">
        <v>36</v>
      </c>
      <c r="C22" s="192"/>
      <c r="D22" s="138"/>
      <c r="E22" s="158"/>
      <c r="F22" s="140"/>
      <c r="G22" s="116"/>
      <c r="H22" s="44"/>
      <c r="I22" s="48"/>
    </row>
    <row r="23" spans="1:9" ht="12.75" customHeight="1" x14ac:dyDescent="0.25">
      <c r="A23" s="192"/>
      <c r="B23" s="156">
        <v>37</v>
      </c>
      <c r="C23" s="192"/>
      <c r="D23" s="138">
        <f>(B20+B27)/2</f>
        <v>39.5</v>
      </c>
      <c r="E23" s="141">
        <f>D23/4</f>
        <v>9.875</v>
      </c>
      <c r="F23" s="140" t="s">
        <v>245</v>
      </c>
      <c r="G23" s="116"/>
      <c r="H23" s="44"/>
      <c r="I23" s="48"/>
    </row>
    <row r="24" spans="1:9" ht="12.75" customHeight="1" x14ac:dyDescent="0.25">
      <c r="A24" s="192"/>
      <c r="B24" s="156">
        <v>40</v>
      </c>
      <c r="C24" s="192"/>
      <c r="D24" s="138"/>
      <c r="E24" s="158"/>
      <c r="F24" s="140"/>
      <c r="G24" s="116"/>
      <c r="H24" s="44"/>
      <c r="I24" s="48"/>
    </row>
    <row r="25" spans="1:9" ht="12.75" customHeight="1" x14ac:dyDescent="0.25">
      <c r="A25" s="192"/>
      <c r="B25" s="156">
        <v>44</v>
      </c>
      <c r="C25" s="192"/>
      <c r="D25" s="138"/>
      <c r="E25" s="158"/>
      <c r="F25" s="140"/>
      <c r="G25" s="116"/>
      <c r="H25" s="44"/>
      <c r="I25" s="48"/>
    </row>
    <row r="26" spans="1:9" ht="12.75" customHeight="1" x14ac:dyDescent="0.25">
      <c r="A26" s="192"/>
      <c r="B26" s="156">
        <v>45</v>
      </c>
      <c r="C26" s="192"/>
      <c r="D26" s="138"/>
      <c r="E26" s="158"/>
      <c r="F26" s="140"/>
      <c r="G26" s="116"/>
      <c r="H26" s="44"/>
      <c r="I26" s="48"/>
    </row>
    <row r="27" spans="1:9" ht="12.75" customHeight="1" x14ac:dyDescent="0.25">
      <c r="A27" s="192"/>
      <c r="B27" s="159">
        <v>45</v>
      </c>
      <c r="C27" s="193"/>
      <c r="D27" s="160">
        <v>45</v>
      </c>
      <c r="E27" s="161">
        <f>D27/4</f>
        <v>11.25</v>
      </c>
      <c r="F27" s="145" t="s">
        <v>246</v>
      </c>
      <c r="G27" s="116"/>
      <c r="H27" s="44"/>
      <c r="I27" s="48"/>
    </row>
    <row r="28" spans="1:9" ht="12.75" customHeight="1" x14ac:dyDescent="0.25">
      <c r="A28" s="192"/>
      <c r="B28" s="146">
        <v>45</v>
      </c>
      <c r="C28" s="147"/>
      <c r="D28" s="162"/>
      <c r="E28" s="147"/>
      <c r="F28" s="147"/>
      <c r="H28" s="44"/>
      <c r="I28" s="48"/>
    </row>
    <row r="29" spans="1:9" ht="12.75" customHeight="1" x14ac:dyDescent="0.25">
      <c r="A29" s="192"/>
      <c r="B29" s="125">
        <v>45.5</v>
      </c>
      <c r="C29" s="126"/>
      <c r="D29" s="163"/>
      <c r="E29" s="126"/>
      <c r="F29" s="126"/>
      <c r="H29" s="44"/>
      <c r="I29" s="48"/>
    </row>
    <row r="30" spans="1:9" ht="12.75" customHeight="1" x14ac:dyDescent="0.25">
      <c r="A30" s="192"/>
      <c r="B30" s="125">
        <v>45.5</v>
      </c>
      <c r="C30" s="126"/>
      <c r="D30" s="126"/>
      <c r="E30" s="126"/>
      <c r="F30" s="126"/>
      <c r="H30" s="44"/>
      <c r="I30" s="48"/>
    </row>
    <row r="31" spans="1:9" ht="12.75" customHeight="1" x14ac:dyDescent="0.25">
      <c r="A31" s="195"/>
      <c r="B31" s="125">
        <v>47</v>
      </c>
      <c r="C31" s="126"/>
      <c r="D31" s="126"/>
      <c r="E31" s="126"/>
      <c r="F31" s="126"/>
      <c r="I31" s="48"/>
    </row>
    <row r="32" spans="1:9" ht="12.75" customHeight="1" x14ac:dyDescent="0.25">
      <c r="A32" s="164"/>
      <c r="B32" s="165"/>
      <c r="C32" s="164"/>
      <c r="D32" s="164"/>
      <c r="E32" s="164"/>
      <c r="F32" s="164"/>
      <c r="H32" s="44"/>
      <c r="I32" s="48"/>
    </row>
    <row r="33" spans="1:9" ht="12.75" customHeight="1" x14ac:dyDescent="0.25">
      <c r="A33" s="164"/>
      <c r="B33" s="165"/>
      <c r="C33" s="164"/>
      <c r="D33" s="164"/>
      <c r="E33" s="164"/>
      <c r="F33" s="164"/>
      <c r="I33" s="48"/>
    </row>
    <row r="34" spans="1:9" ht="12.75" customHeight="1" x14ac:dyDescent="0.25">
      <c r="A34" s="27"/>
      <c r="B34" s="113">
        <f t="shared" ref="B34:B59" si="0">C34*4</f>
        <v>19</v>
      </c>
      <c r="C34" s="15">
        <v>4.75</v>
      </c>
      <c r="D34" s="164"/>
      <c r="E34" s="164"/>
      <c r="F34" s="164"/>
      <c r="I34" s="48"/>
    </row>
    <row r="35" spans="1:9" ht="12.75" customHeight="1" x14ac:dyDescent="0.25">
      <c r="A35" s="27"/>
      <c r="B35" s="113">
        <f t="shared" si="0"/>
        <v>21.32</v>
      </c>
      <c r="C35" s="15">
        <v>5.33</v>
      </c>
      <c r="I35" s="48"/>
    </row>
    <row r="36" spans="1:9" ht="12.75" customHeight="1" x14ac:dyDescent="0.25">
      <c r="A36" s="27"/>
      <c r="B36" s="113">
        <f t="shared" si="0"/>
        <v>22.68</v>
      </c>
      <c r="C36" s="15">
        <v>5.67</v>
      </c>
      <c r="I36" s="48"/>
    </row>
    <row r="37" spans="1:9" ht="12.75" customHeight="1" x14ac:dyDescent="0.25">
      <c r="A37" s="27"/>
      <c r="B37" s="113">
        <f t="shared" si="0"/>
        <v>30</v>
      </c>
      <c r="C37" s="15">
        <v>7.5</v>
      </c>
      <c r="I37" s="48"/>
    </row>
    <row r="38" spans="1:9" ht="12.75" customHeight="1" x14ac:dyDescent="0.25">
      <c r="A38" s="27"/>
      <c r="B38" s="113">
        <f t="shared" si="0"/>
        <v>30.68</v>
      </c>
      <c r="C38" s="15">
        <v>7.67</v>
      </c>
      <c r="I38" s="48"/>
    </row>
    <row r="39" spans="1:9" ht="12.75" customHeight="1" x14ac:dyDescent="0.25">
      <c r="A39" s="27"/>
      <c r="B39" s="113">
        <f t="shared" si="0"/>
        <v>32</v>
      </c>
      <c r="C39" s="15">
        <v>8</v>
      </c>
      <c r="I39" s="48"/>
    </row>
    <row r="40" spans="1:9" ht="12.75" customHeight="1" x14ac:dyDescent="0.25">
      <c r="A40" s="27"/>
      <c r="B40" s="113">
        <f t="shared" si="0"/>
        <v>33.32</v>
      </c>
      <c r="C40" s="15">
        <v>8.33</v>
      </c>
      <c r="I40" s="48"/>
    </row>
    <row r="41" spans="1:9" ht="12.75" customHeight="1" x14ac:dyDescent="0.25">
      <c r="A41" s="27"/>
      <c r="B41" s="113">
        <f t="shared" si="0"/>
        <v>34</v>
      </c>
      <c r="C41" s="15">
        <v>8.5</v>
      </c>
    </row>
    <row r="42" spans="1:9" ht="12.75" customHeight="1" x14ac:dyDescent="0.25">
      <c r="A42" s="27"/>
      <c r="B42" s="113">
        <f t="shared" si="0"/>
        <v>35</v>
      </c>
      <c r="C42" s="15">
        <v>8.75</v>
      </c>
    </row>
    <row r="43" spans="1:9" ht="12.75" customHeight="1" x14ac:dyDescent="0.25">
      <c r="A43" s="27"/>
      <c r="B43" s="113">
        <f t="shared" si="0"/>
        <v>36</v>
      </c>
      <c r="C43" s="166">
        <v>9</v>
      </c>
      <c r="D43" s="166"/>
      <c r="E43" s="166"/>
      <c r="F43" s="166"/>
    </row>
    <row r="44" spans="1:9" ht="12.75" customHeight="1" x14ac:dyDescent="0.25">
      <c r="A44" s="27"/>
      <c r="B44" s="113">
        <f t="shared" si="0"/>
        <v>38.68</v>
      </c>
      <c r="C44" s="15">
        <v>9.67</v>
      </c>
    </row>
    <row r="45" spans="1:9" ht="12.75" customHeight="1" x14ac:dyDescent="0.25">
      <c r="A45" s="27"/>
      <c r="B45" s="113">
        <f t="shared" si="0"/>
        <v>42.68</v>
      </c>
      <c r="C45" s="15">
        <v>10.67</v>
      </c>
    </row>
    <row r="46" spans="1:9" ht="12.75" customHeight="1" x14ac:dyDescent="0.25">
      <c r="A46" s="27"/>
      <c r="B46" s="113">
        <f t="shared" si="0"/>
        <v>45.32</v>
      </c>
      <c r="C46" s="15">
        <v>11.33</v>
      </c>
    </row>
    <row r="47" spans="1:9" ht="12.75" customHeight="1" x14ac:dyDescent="0.25">
      <c r="A47" s="27"/>
      <c r="B47" s="113">
        <f t="shared" si="0"/>
        <v>46</v>
      </c>
      <c r="C47" s="164">
        <v>11.5</v>
      </c>
    </row>
    <row r="48" spans="1:9" ht="12.75" customHeight="1" x14ac:dyDescent="0.25">
      <c r="A48" s="27"/>
      <c r="B48" s="113">
        <f t="shared" si="0"/>
        <v>46</v>
      </c>
      <c r="C48" s="15">
        <v>11.5</v>
      </c>
    </row>
    <row r="49" spans="1:6" ht="12.75" customHeight="1" x14ac:dyDescent="0.25">
      <c r="A49" s="27"/>
      <c r="B49" s="113">
        <f t="shared" si="0"/>
        <v>46.68</v>
      </c>
      <c r="C49" s="15">
        <v>11.67</v>
      </c>
    </row>
    <row r="50" spans="1:6" ht="12.75" customHeight="1" x14ac:dyDescent="0.25">
      <c r="A50" s="113" t="e">
        <f t="shared" ref="A50:A59" si="1">""*4</f>
        <v>#VALUE!</v>
      </c>
      <c r="B50" s="113">
        <f t="shared" si="0"/>
        <v>51</v>
      </c>
      <c r="C50" s="126">
        <v>12.75</v>
      </c>
      <c r="D50" s="126"/>
      <c r="E50" s="126"/>
      <c r="F50" s="15">
        <v>19</v>
      </c>
    </row>
    <row r="51" spans="1:6" ht="12.75" customHeight="1" x14ac:dyDescent="0.25">
      <c r="A51" s="113" t="e">
        <f t="shared" si="1"/>
        <v>#VALUE!</v>
      </c>
      <c r="B51" s="113">
        <f t="shared" si="0"/>
        <v>53</v>
      </c>
      <c r="C51" s="15">
        <v>13.25</v>
      </c>
      <c r="F51" s="15">
        <v>30</v>
      </c>
    </row>
    <row r="52" spans="1:6" ht="12.75" customHeight="1" x14ac:dyDescent="0.25">
      <c r="A52" s="113" t="e">
        <f t="shared" si="1"/>
        <v>#VALUE!</v>
      </c>
      <c r="B52" s="113">
        <f t="shared" si="0"/>
        <v>54</v>
      </c>
      <c r="C52" s="15">
        <v>13.5</v>
      </c>
      <c r="F52" s="126">
        <v>33</v>
      </c>
    </row>
    <row r="53" spans="1:6" ht="12.75" customHeight="1" x14ac:dyDescent="0.25">
      <c r="A53" s="113" t="e">
        <f t="shared" si="1"/>
        <v>#VALUE!</v>
      </c>
      <c r="B53" s="113">
        <f t="shared" si="0"/>
        <v>58</v>
      </c>
      <c r="C53" s="15">
        <v>14.5</v>
      </c>
      <c r="F53" s="15">
        <v>46</v>
      </c>
    </row>
    <row r="54" spans="1:6" ht="12.75" customHeight="1" x14ac:dyDescent="0.25">
      <c r="A54" s="113" t="e">
        <f t="shared" si="1"/>
        <v>#VALUE!</v>
      </c>
      <c r="B54" s="113">
        <f t="shared" si="0"/>
        <v>65</v>
      </c>
      <c r="C54" s="15">
        <v>16.25</v>
      </c>
      <c r="F54" s="15">
        <v>51</v>
      </c>
    </row>
    <row r="55" spans="1:6" ht="12.75" customHeight="1" x14ac:dyDescent="0.25">
      <c r="A55" s="113" t="e">
        <f t="shared" si="1"/>
        <v>#VALUE!</v>
      </c>
      <c r="B55" s="113">
        <f t="shared" si="0"/>
        <v>69.319999999999993</v>
      </c>
      <c r="C55" s="15">
        <v>17.329999999999998</v>
      </c>
      <c r="F55" s="15">
        <v>54</v>
      </c>
    </row>
    <row r="56" spans="1:6" ht="12.75" customHeight="1" x14ac:dyDescent="0.25">
      <c r="A56" s="113" t="e">
        <f t="shared" si="1"/>
        <v>#VALUE!</v>
      </c>
      <c r="B56" s="113">
        <f t="shared" si="0"/>
        <v>76</v>
      </c>
      <c r="C56" s="15">
        <v>19</v>
      </c>
      <c r="F56" s="15">
        <v>65</v>
      </c>
    </row>
    <row r="57" spans="1:6" ht="12.75" customHeight="1" x14ac:dyDescent="0.25">
      <c r="A57" s="113" t="e">
        <f t="shared" si="1"/>
        <v>#VALUE!</v>
      </c>
      <c r="B57" s="113">
        <f t="shared" si="0"/>
        <v>82.52</v>
      </c>
      <c r="C57" s="15">
        <v>20.63</v>
      </c>
      <c r="F57" s="15">
        <v>82</v>
      </c>
    </row>
    <row r="58" spans="1:6" ht="12.75" customHeight="1" x14ac:dyDescent="0.25">
      <c r="A58" s="113" t="e">
        <f t="shared" si="1"/>
        <v>#VALUE!</v>
      </c>
      <c r="B58" s="113">
        <f t="shared" si="0"/>
        <v>83</v>
      </c>
      <c r="C58" s="15">
        <v>20.75</v>
      </c>
      <c r="F58" s="15">
        <v>83</v>
      </c>
    </row>
    <row r="59" spans="1:6" ht="12.75" customHeight="1" x14ac:dyDescent="0.25">
      <c r="A59" s="113" t="e">
        <f t="shared" si="1"/>
        <v>#VALUE!</v>
      </c>
      <c r="B59" s="113">
        <f t="shared" si="0"/>
        <v>86.4</v>
      </c>
      <c r="C59" s="15">
        <v>21.6</v>
      </c>
      <c r="F59" s="15">
        <v>86</v>
      </c>
    </row>
    <row r="60" spans="1:6" ht="12.75" customHeight="1" x14ac:dyDescent="0.25">
      <c r="B60" s="113" t="s">
        <v>250</v>
      </c>
    </row>
    <row r="61" spans="1:6" ht="12.75" customHeight="1" x14ac:dyDescent="0.25">
      <c r="B61" s="167"/>
    </row>
    <row r="62" spans="1:6" ht="12.75" customHeight="1" x14ac:dyDescent="0.25">
      <c r="B62" s="167"/>
    </row>
    <row r="63" spans="1:6" ht="12.75" customHeight="1" x14ac:dyDescent="0.25">
      <c r="B63" s="167"/>
    </row>
    <row r="64" spans="1:6" ht="12.75" customHeight="1" x14ac:dyDescent="0.25">
      <c r="B64" s="167" t="e">
        <f>#REF!</f>
        <v>#REF!</v>
      </c>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6">
    <mergeCell ref="A1:F1"/>
    <mergeCell ref="A3:A12"/>
    <mergeCell ref="C5:C10"/>
    <mergeCell ref="A14:F14"/>
    <mergeCell ref="A16:A31"/>
    <mergeCell ref="C20:C27"/>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heetViews>
  <sheetFormatPr baseColWidth="10" defaultColWidth="14.42578125" defaultRowHeight="15" customHeight="1" x14ac:dyDescent="0.2"/>
  <cols>
    <col min="1" max="6" width="14.42578125" customWidth="1"/>
  </cols>
  <sheetData>
    <row r="1" spans="1:13" ht="12.75" customHeight="1" x14ac:dyDescent="0.2">
      <c r="A1" s="1"/>
      <c r="B1" s="1"/>
      <c r="C1" s="1"/>
      <c r="D1" s="1"/>
      <c r="E1" s="1"/>
      <c r="F1" s="1"/>
      <c r="G1" s="1"/>
      <c r="H1" s="1"/>
      <c r="I1" s="1"/>
      <c r="J1" s="1"/>
      <c r="K1" s="1"/>
      <c r="L1" s="1"/>
      <c r="M1" s="1"/>
    </row>
    <row r="2" spans="1:13" ht="12.75" customHeight="1" x14ac:dyDescent="0.2">
      <c r="A2" s="1"/>
      <c r="B2" s="1"/>
      <c r="C2" s="1"/>
      <c r="D2" s="1"/>
      <c r="E2" s="1"/>
      <c r="F2" s="1"/>
      <c r="G2" s="1"/>
      <c r="H2" s="1"/>
      <c r="I2" s="1"/>
      <c r="J2" s="1"/>
      <c r="K2" s="1"/>
      <c r="L2" s="1"/>
      <c r="M2" s="1"/>
    </row>
    <row r="3" spans="1:13" ht="12.75" customHeight="1" x14ac:dyDescent="0.2">
      <c r="A3" s="1"/>
      <c r="B3" s="1"/>
      <c r="C3" s="1"/>
      <c r="D3" s="1"/>
      <c r="E3" s="1"/>
      <c r="F3" s="1"/>
      <c r="G3" s="1"/>
      <c r="H3" s="1"/>
      <c r="I3" s="1"/>
      <c r="J3" s="1"/>
      <c r="K3" s="1"/>
      <c r="L3" s="1"/>
      <c r="M3" s="1"/>
    </row>
    <row r="4" spans="1:13" ht="12.75" customHeight="1" x14ac:dyDescent="0.2">
      <c r="A4" s="1"/>
      <c r="B4" s="1"/>
      <c r="C4" s="1"/>
      <c r="D4" s="1"/>
      <c r="E4" s="1"/>
      <c r="F4" s="1"/>
      <c r="G4" s="1"/>
      <c r="H4" s="1"/>
      <c r="I4" s="1"/>
      <c r="J4" s="1"/>
      <c r="K4" s="1"/>
      <c r="L4" s="1"/>
      <c r="M4" s="1"/>
    </row>
    <row r="5" spans="1:13" ht="12.75" customHeight="1" x14ac:dyDescent="0.2">
      <c r="A5" s="1"/>
      <c r="B5" s="1"/>
      <c r="C5" s="1"/>
      <c r="D5" s="1"/>
      <c r="E5" s="1"/>
      <c r="F5" s="1"/>
      <c r="G5" s="1"/>
      <c r="H5" s="1"/>
      <c r="I5" s="1"/>
      <c r="J5" s="1"/>
      <c r="K5" s="1"/>
      <c r="L5" s="1"/>
      <c r="M5" s="1"/>
    </row>
    <row r="6" spans="1:13" ht="12.75" customHeight="1" x14ac:dyDescent="0.2">
      <c r="A6" s="1"/>
      <c r="B6" s="1"/>
      <c r="C6" s="1"/>
      <c r="D6" s="1"/>
      <c r="E6" s="1"/>
      <c r="F6" s="1"/>
      <c r="G6" s="1"/>
      <c r="H6" s="1"/>
      <c r="I6" s="1"/>
      <c r="J6" s="1"/>
      <c r="K6" s="1"/>
      <c r="L6" s="1"/>
      <c r="M6" s="1"/>
    </row>
    <row r="7" spans="1:13" ht="12.75" customHeight="1" x14ac:dyDescent="0.2">
      <c r="A7" s="1"/>
      <c r="B7" s="1"/>
      <c r="C7" s="1"/>
      <c r="D7" s="1"/>
      <c r="E7" s="1"/>
      <c r="F7" s="1"/>
      <c r="G7" s="1"/>
      <c r="H7" s="1"/>
      <c r="I7" s="1"/>
      <c r="J7" s="1"/>
      <c r="K7" s="1"/>
      <c r="L7" s="1"/>
      <c r="M7" s="1"/>
    </row>
    <row r="8" spans="1:13" ht="12.75" customHeight="1" x14ac:dyDescent="0.2">
      <c r="A8" s="1"/>
      <c r="B8" s="1"/>
      <c r="C8" s="1"/>
      <c r="D8" s="1"/>
      <c r="E8" s="1"/>
      <c r="F8" s="1"/>
      <c r="G8" s="1"/>
      <c r="H8" s="1"/>
      <c r="I8" s="1"/>
      <c r="J8" s="1"/>
      <c r="K8" s="1"/>
      <c r="L8" s="1"/>
      <c r="M8" s="1"/>
    </row>
    <row r="9" spans="1:13" ht="12.75" customHeight="1" x14ac:dyDescent="0.2">
      <c r="A9" s="1"/>
      <c r="B9" s="1"/>
      <c r="C9" s="1"/>
      <c r="D9" s="1"/>
      <c r="E9" s="1"/>
      <c r="F9" s="1"/>
      <c r="G9" s="1"/>
      <c r="H9" s="1"/>
      <c r="I9" s="1"/>
      <c r="J9" s="1"/>
      <c r="K9" s="1"/>
      <c r="L9" s="1"/>
      <c r="M9" s="1"/>
    </row>
    <row r="10" spans="1:13" ht="12.75" customHeight="1" x14ac:dyDescent="0.2">
      <c r="A10" s="1"/>
      <c r="B10" s="1"/>
      <c r="C10" s="1"/>
      <c r="D10" s="1"/>
      <c r="E10" s="1"/>
      <c r="F10" s="1"/>
      <c r="G10" s="1"/>
      <c r="H10" s="1"/>
      <c r="I10" s="1"/>
      <c r="J10" s="1"/>
      <c r="K10" s="1"/>
      <c r="L10" s="1"/>
      <c r="M10" s="1"/>
    </row>
    <row r="11" spans="1:13" ht="12.75" customHeight="1" x14ac:dyDescent="0.2">
      <c r="A11" s="1"/>
      <c r="B11" s="1"/>
      <c r="C11" s="1"/>
      <c r="D11" s="1"/>
      <c r="E11" s="1"/>
      <c r="F11" s="1"/>
      <c r="G11" s="1"/>
      <c r="H11" s="1"/>
      <c r="I11" s="1"/>
      <c r="J11" s="1"/>
      <c r="K11" s="1"/>
      <c r="L11" s="1"/>
      <c r="M11" s="1"/>
    </row>
    <row r="12" spans="1:13" ht="12.75" customHeight="1" x14ac:dyDescent="0.2">
      <c r="A12" s="1"/>
      <c r="B12" s="1"/>
      <c r="C12" s="1"/>
      <c r="D12" s="1"/>
      <c r="E12" s="1"/>
      <c r="F12" s="1"/>
      <c r="G12" s="1"/>
      <c r="H12" s="1"/>
      <c r="I12" s="1"/>
      <c r="J12" s="1"/>
      <c r="K12" s="1"/>
      <c r="L12" s="1"/>
      <c r="M12" s="1"/>
    </row>
    <row r="13" spans="1:13" ht="12.75" customHeight="1" x14ac:dyDescent="0.2">
      <c r="A13" s="1"/>
      <c r="B13" s="1"/>
      <c r="C13" s="1"/>
      <c r="D13" s="1"/>
      <c r="E13" s="1"/>
      <c r="F13" s="1"/>
      <c r="G13" s="1"/>
      <c r="H13" s="1"/>
      <c r="I13" s="1"/>
      <c r="J13" s="1"/>
      <c r="K13" s="1"/>
      <c r="L13" s="1"/>
      <c r="M13" s="1"/>
    </row>
    <row r="14" spans="1:13" ht="12.75" customHeight="1" x14ac:dyDescent="0.2">
      <c r="A14" s="1"/>
      <c r="B14" s="1"/>
      <c r="C14" s="1"/>
      <c r="D14" s="1"/>
      <c r="E14" s="1"/>
      <c r="F14" s="1"/>
      <c r="G14" s="1"/>
      <c r="H14" s="1"/>
      <c r="I14" s="1"/>
      <c r="J14" s="1"/>
      <c r="K14" s="1"/>
      <c r="L14" s="1"/>
      <c r="M14" s="1"/>
    </row>
    <row r="15" spans="1:13" ht="12.75" customHeight="1" x14ac:dyDescent="0.2">
      <c r="A15" s="1"/>
      <c r="B15" s="1"/>
      <c r="C15" s="1"/>
      <c r="D15" s="1"/>
      <c r="E15" s="1"/>
      <c r="F15" s="1"/>
      <c r="G15" s="1"/>
      <c r="H15" s="1"/>
      <c r="I15" s="1"/>
      <c r="J15" s="1"/>
      <c r="K15" s="1"/>
      <c r="L15" s="1"/>
      <c r="M15" s="1"/>
    </row>
    <row r="16" spans="1:13" ht="12.75" customHeight="1" x14ac:dyDescent="0.2">
      <c r="A16" s="1"/>
      <c r="B16" s="1"/>
      <c r="C16" s="1"/>
      <c r="D16" s="1"/>
      <c r="E16" s="1"/>
      <c r="F16" s="1"/>
      <c r="G16" s="1"/>
      <c r="H16" s="1"/>
      <c r="I16" s="1"/>
      <c r="J16" s="1"/>
      <c r="K16" s="1"/>
      <c r="L16" s="1"/>
      <c r="M16" s="1"/>
    </row>
    <row r="17" spans="1:13" ht="12.75" customHeight="1" x14ac:dyDescent="0.2">
      <c r="A17" s="1"/>
      <c r="B17" s="1"/>
      <c r="C17" s="1"/>
      <c r="D17" s="1"/>
      <c r="E17" s="1"/>
      <c r="F17" s="1"/>
      <c r="G17" s="1"/>
      <c r="H17" s="1"/>
      <c r="I17" s="1"/>
      <c r="J17" s="1"/>
      <c r="K17" s="1"/>
      <c r="L17" s="1"/>
      <c r="M17" s="1"/>
    </row>
    <row r="18" spans="1:13" ht="12.75" customHeight="1" x14ac:dyDescent="0.2">
      <c r="A18" s="1"/>
      <c r="B18" s="1"/>
      <c r="C18" s="1"/>
      <c r="D18" s="1"/>
      <c r="E18" s="1"/>
      <c r="F18" s="1"/>
      <c r="G18" s="1"/>
      <c r="H18" s="1"/>
      <c r="I18" s="1"/>
      <c r="J18" s="1"/>
      <c r="K18" s="1"/>
      <c r="L18" s="1"/>
      <c r="M18" s="1"/>
    </row>
    <row r="19" spans="1:13" ht="12.75" customHeight="1" x14ac:dyDescent="0.2">
      <c r="A19" s="1"/>
      <c r="B19" s="1"/>
      <c r="C19" s="1"/>
      <c r="D19" s="1"/>
      <c r="E19" s="1"/>
      <c r="F19" s="1"/>
      <c r="G19" s="1"/>
      <c r="H19" s="1"/>
      <c r="I19" s="1"/>
      <c r="J19" s="1"/>
      <c r="K19" s="1"/>
      <c r="L19" s="1"/>
      <c r="M19" s="1"/>
    </row>
    <row r="20" spans="1:13" ht="12.75" customHeight="1" x14ac:dyDescent="0.2">
      <c r="A20" s="1"/>
      <c r="B20" s="1"/>
      <c r="C20" s="1"/>
      <c r="D20" s="1"/>
      <c r="E20" s="1"/>
      <c r="F20" s="1"/>
      <c r="G20" s="1"/>
      <c r="H20" s="1"/>
      <c r="I20" s="1"/>
      <c r="J20" s="1"/>
      <c r="K20" s="1"/>
      <c r="L20" s="1"/>
      <c r="M20" s="1"/>
    </row>
    <row r="21" spans="1:13" ht="12.75" customHeight="1" x14ac:dyDescent="0.2">
      <c r="A21" s="1"/>
      <c r="B21" s="1"/>
      <c r="C21" s="1"/>
      <c r="D21" s="1"/>
      <c r="E21" s="1"/>
      <c r="F21" s="1"/>
      <c r="G21" s="1"/>
      <c r="H21" s="1"/>
      <c r="I21" s="1"/>
      <c r="J21" s="1"/>
      <c r="K21" s="1"/>
      <c r="L21" s="1"/>
      <c r="M21" s="1"/>
    </row>
    <row r="22" spans="1:13" ht="12.75" customHeight="1" x14ac:dyDescent="0.2">
      <c r="A22" s="1"/>
      <c r="B22" s="1"/>
      <c r="C22" s="1"/>
      <c r="D22" s="1"/>
      <c r="E22" s="1"/>
      <c r="F22" s="1"/>
      <c r="G22" s="1"/>
      <c r="H22" s="1"/>
      <c r="I22" s="1"/>
      <c r="J22" s="1"/>
      <c r="K22" s="1"/>
      <c r="L22" s="1"/>
      <c r="M22" s="1"/>
    </row>
    <row r="23" spans="1:13" ht="12.75" customHeight="1" x14ac:dyDescent="0.2">
      <c r="A23" s="1"/>
      <c r="B23" s="1"/>
      <c r="C23" s="1"/>
      <c r="D23" s="1"/>
      <c r="E23" s="1"/>
      <c r="F23" s="1"/>
      <c r="G23" s="1"/>
      <c r="H23" s="1"/>
      <c r="I23" s="1"/>
      <c r="J23" s="1"/>
      <c r="K23" s="1"/>
      <c r="L23" s="1"/>
      <c r="M23" s="1"/>
    </row>
    <row r="24" spans="1:13" ht="12.75" customHeight="1" x14ac:dyDescent="0.2">
      <c r="A24" s="1"/>
      <c r="B24" s="1"/>
      <c r="C24" s="1"/>
      <c r="D24" s="1"/>
      <c r="E24" s="1"/>
      <c r="F24" s="1"/>
      <c r="G24" s="1"/>
      <c r="H24" s="1"/>
      <c r="I24" s="1"/>
      <c r="J24" s="1"/>
      <c r="K24" s="1"/>
      <c r="L24" s="1"/>
      <c r="M24" s="1"/>
    </row>
    <row r="25" spans="1:13" ht="12.75" customHeight="1" x14ac:dyDescent="0.2">
      <c r="A25" s="1"/>
      <c r="B25" s="1"/>
      <c r="C25" s="1"/>
      <c r="D25" s="1"/>
      <c r="E25" s="1"/>
      <c r="F25" s="1"/>
      <c r="G25" s="1"/>
      <c r="H25" s="1"/>
      <c r="I25" s="1"/>
      <c r="J25" s="1"/>
      <c r="K25" s="1"/>
      <c r="L25" s="1"/>
      <c r="M25" s="1"/>
    </row>
    <row r="26" spans="1:13" ht="12.75" customHeight="1" x14ac:dyDescent="0.2">
      <c r="A26" s="1"/>
      <c r="B26" s="1"/>
      <c r="C26" s="1"/>
      <c r="D26" s="1"/>
      <c r="E26" s="1"/>
      <c r="F26" s="1"/>
      <c r="G26" s="1"/>
      <c r="H26" s="1"/>
      <c r="I26" s="1"/>
      <c r="J26" s="1"/>
      <c r="K26" s="1"/>
      <c r="L26" s="1"/>
      <c r="M26" s="1"/>
    </row>
    <row r="27" spans="1:13" ht="12.75" customHeight="1" x14ac:dyDescent="0.2">
      <c r="A27" s="1"/>
      <c r="B27" s="1"/>
      <c r="C27" s="1"/>
      <c r="D27" s="1"/>
      <c r="E27" s="1"/>
      <c r="F27" s="1"/>
      <c r="G27" s="1"/>
      <c r="H27" s="1"/>
      <c r="I27" s="1"/>
      <c r="J27" s="1"/>
      <c r="K27" s="1"/>
      <c r="L27" s="1"/>
      <c r="M27" s="1"/>
    </row>
    <row r="28" spans="1:13" ht="12.75" customHeight="1" x14ac:dyDescent="0.2">
      <c r="A28" s="1"/>
      <c r="B28" s="1"/>
      <c r="C28" s="1"/>
      <c r="D28" s="1"/>
      <c r="E28" s="1"/>
      <c r="F28" s="1"/>
      <c r="G28" s="1"/>
      <c r="H28" s="1"/>
      <c r="I28" s="1"/>
      <c r="J28" s="1"/>
      <c r="K28" s="1"/>
      <c r="L28" s="1"/>
      <c r="M28" s="1"/>
    </row>
    <row r="29" spans="1:13" ht="12.75" customHeight="1" x14ac:dyDescent="0.2">
      <c r="A29" s="1"/>
      <c r="B29" s="1"/>
      <c r="C29" s="1"/>
      <c r="D29" s="1"/>
      <c r="E29" s="1"/>
      <c r="F29" s="1"/>
      <c r="G29" s="1"/>
      <c r="H29" s="1"/>
      <c r="I29" s="1"/>
      <c r="J29" s="1"/>
      <c r="K29" s="1"/>
      <c r="L29" s="1"/>
      <c r="M29" s="1"/>
    </row>
    <row r="30" spans="1:13" ht="12.75" customHeight="1" x14ac:dyDescent="0.2">
      <c r="A30" s="1"/>
      <c r="B30" s="1"/>
      <c r="C30" s="1"/>
      <c r="D30" s="1"/>
      <c r="E30" s="1"/>
      <c r="F30" s="1"/>
      <c r="G30" s="1"/>
      <c r="H30" s="1"/>
      <c r="I30" s="1"/>
      <c r="J30" s="1"/>
      <c r="K30" s="1"/>
      <c r="L30" s="1"/>
      <c r="M30" s="1"/>
    </row>
    <row r="31" spans="1:13" ht="12.75" customHeight="1" x14ac:dyDescent="0.2">
      <c r="A31" s="1"/>
      <c r="B31" s="1"/>
      <c r="C31" s="1"/>
      <c r="D31" s="1"/>
      <c r="E31" s="1"/>
      <c r="F31" s="1"/>
      <c r="G31" s="1"/>
      <c r="H31" s="1"/>
      <c r="I31" s="1"/>
      <c r="J31" s="1"/>
      <c r="K31" s="1"/>
      <c r="L31" s="1"/>
      <c r="M31" s="1"/>
    </row>
    <row r="32" spans="1:13" ht="12.75" customHeight="1" x14ac:dyDescent="0.2">
      <c r="A32" s="1"/>
      <c r="B32" s="1"/>
      <c r="C32" s="1"/>
      <c r="D32" s="1"/>
      <c r="E32" s="1"/>
      <c r="F32" s="1"/>
      <c r="G32" s="1"/>
      <c r="H32" s="1"/>
      <c r="I32" s="1"/>
      <c r="J32" s="1"/>
      <c r="K32" s="1"/>
      <c r="L32" s="1"/>
      <c r="M32" s="1"/>
    </row>
    <row r="33" spans="1:13" ht="12.75" customHeight="1" x14ac:dyDescent="0.2">
      <c r="A33" s="1"/>
      <c r="B33" s="1"/>
      <c r="C33" s="1"/>
      <c r="D33" s="1"/>
      <c r="E33" s="1"/>
      <c r="F33" s="1"/>
      <c r="G33" s="1"/>
      <c r="H33" s="1"/>
      <c r="I33" s="1"/>
      <c r="J33" s="1"/>
      <c r="K33" s="1"/>
      <c r="L33" s="1"/>
      <c r="M33" s="1"/>
    </row>
    <row r="34" spans="1:13" ht="12.75" customHeight="1" x14ac:dyDescent="0.2">
      <c r="A34" s="1"/>
      <c r="B34" s="1"/>
      <c r="C34" s="1"/>
      <c r="D34" s="1"/>
      <c r="E34" s="1"/>
      <c r="F34" s="1"/>
      <c r="G34" s="1"/>
      <c r="H34" s="1"/>
      <c r="I34" s="1"/>
      <c r="J34" s="1"/>
      <c r="K34" s="1"/>
      <c r="L34" s="1"/>
      <c r="M34" s="1"/>
    </row>
    <row r="35" spans="1:13" ht="12.75" customHeight="1" x14ac:dyDescent="0.2">
      <c r="A35" s="1"/>
      <c r="B35" s="1"/>
      <c r="C35" s="1"/>
      <c r="D35" s="1"/>
      <c r="E35" s="1"/>
      <c r="F35" s="1"/>
      <c r="G35" s="1"/>
      <c r="H35" s="1"/>
      <c r="I35" s="1"/>
      <c r="J35" s="1"/>
      <c r="K35" s="1"/>
      <c r="L35" s="1"/>
      <c r="M35" s="1"/>
    </row>
    <row r="36" spans="1:13" ht="12.75" customHeight="1" x14ac:dyDescent="0.2">
      <c r="A36" s="1"/>
      <c r="B36" s="1"/>
      <c r="C36" s="1"/>
      <c r="D36" s="1"/>
      <c r="E36" s="1"/>
      <c r="F36" s="1"/>
      <c r="G36" s="1"/>
      <c r="H36" s="1"/>
      <c r="I36" s="1"/>
      <c r="J36" s="1"/>
      <c r="K36" s="1"/>
      <c r="L36" s="1"/>
      <c r="M36" s="1"/>
    </row>
    <row r="37" spans="1:13" ht="12.75" customHeight="1" x14ac:dyDescent="0.2">
      <c r="A37" s="1"/>
      <c r="B37" s="1"/>
      <c r="C37" s="1"/>
      <c r="D37" s="1"/>
      <c r="E37" s="1"/>
      <c r="F37" s="1"/>
      <c r="G37" s="1"/>
      <c r="H37" s="1"/>
      <c r="I37" s="1"/>
      <c r="J37" s="1"/>
      <c r="K37" s="1"/>
      <c r="L37" s="1"/>
      <c r="M37" s="1"/>
    </row>
    <row r="38" spans="1:13" ht="12.75" customHeight="1" x14ac:dyDescent="0.2">
      <c r="A38" s="1"/>
      <c r="B38" s="1"/>
      <c r="C38" s="1"/>
      <c r="D38" s="1"/>
      <c r="E38" s="1"/>
      <c r="F38" s="1"/>
      <c r="G38" s="1"/>
      <c r="H38" s="1"/>
      <c r="I38" s="1"/>
      <c r="J38" s="1"/>
      <c r="K38" s="1"/>
      <c r="L38" s="1"/>
      <c r="M38" s="1"/>
    </row>
    <row r="39" spans="1:13" ht="12.75" customHeight="1" x14ac:dyDescent="0.2">
      <c r="A39" s="1"/>
      <c r="B39" s="1"/>
      <c r="C39" s="1"/>
      <c r="D39" s="1"/>
      <c r="E39" s="1"/>
      <c r="F39" s="1"/>
      <c r="G39" s="1"/>
      <c r="H39" s="1"/>
      <c r="I39" s="1"/>
      <c r="J39" s="1"/>
      <c r="K39" s="1"/>
      <c r="L39" s="1"/>
      <c r="M39" s="1"/>
    </row>
    <row r="40" spans="1:13" ht="12.75" customHeight="1" x14ac:dyDescent="0.2">
      <c r="A40" s="1"/>
      <c r="B40" s="1"/>
      <c r="C40" s="1"/>
      <c r="D40" s="1"/>
      <c r="E40" s="1"/>
      <c r="F40" s="1"/>
      <c r="G40" s="1"/>
      <c r="H40" s="1"/>
      <c r="I40" s="1"/>
      <c r="J40" s="1"/>
      <c r="K40" s="1"/>
      <c r="L40" s="1"/>
      <c r="M40" s="1"/>
    </row>
    <row r="41" spans="1:13" ht="12.75" customHeight="1" x14ac:dyDescent="0.2">
      <c r="A41" s="1"/>
      <c r="B41" s="1"/>
      <c r="C41" s="1"/>
      <c r="D41" s="1"/>
      <c r="E41" s="1"/>
      <c r="F41" s="1"/>
      <c r="G41" s="1"/>
      <c r="H41" s="1"/>
      <c r="I41" s="1"/>
      <c r="J41" s="1"/>
      <c r="K41" s="1"/>
      <c r="L41" s="1"/>
      <c r="M41" s="1"/>
    </row>
    <row r="42" spans="1:13" ht="12.75" customHeight="1" x14ac:dyDescent="0.2">
      <c r="A42" s="1"/>
      <c r="B42" s="1"/>
      <c r="C42" s="1"/>
      <c r="D42" s="1"/>
      <c r="E42" s="1"/>
      <c r="F42" s="1"/>
      <c r="G42" s="1"/>
      <c r="H42" s="1"/>
      <c r="I42" s="1"/>
      <c r="J42" s="1"/>
      <c r="K42" s="1"/>
      <c r="L42" s="1"/>
      <c r="M42" s="1"/>
    </row>
    <row r="43" spans="1:13" ht="12.75" customHeight="1" x14ac:dyDescent="0.2">
      <c r="A43" s="1"/>
      <c r="B43" s="1"/>
      <c r="C43" s="1"/>
      <c r="D43" s="1"/>
      <c r="E43" s="1"/>
      <c r="F43" s="1"/>
      <c r="G43" s="1"/>
      <c r="H43" s="1"/>
      <c r="I43" s="1"/>
      <c r="J43" s="1"/>
      <c r="K43" s="1"/>
      <c r="L43" s="1"/>
      <c r="M43" s="1"/>
    </row>
    <row r="44" spans="1:13" ht="12.75" customHeight="1" x14ac:dyDescent="0.2">
      <c r="A44" s="1"/>
      <c r="B44" s="1"/>
      <c r="C44" s="1"/>
      <c r="D44" s="1"/>
      <c r="E44" s="1"/>
      <c r="F44" s="1"/>
      <c r="G44" s="1"/>
      <c r="H44" s="1"/>
      <c r="I44" s="1"/>
      <c r="J44" s="1"/>
      <c r="K44" s="1"/>
      <c r="L44" s="1"/>
      <c r="M44" s="1"/>
    </row>
    <row r="45" spans="1:13" ht="12.75" customHeight="1" x14ac:dyDescent="0.2">
      <c r="A45" s="1"/>
      <c r="B45" s="1"/>
      <c r="C45" s="1"/>
      <c r="D45" s="1"/>
      <c r="E45" s="1"/>
      <c r="F45" s="1"/>
      <c r="G45" s="1"/>
      <c r="H45" s="1"/>
      <c r="I45" s="1"/>
      <c r="J45" s="1"/>
      <c r="K45" s="1"/>
      <c r="L45" s="1"/>
      <c r="M45" s="1"/>
    </row>
    <row r="46" spans="1:13" ht="12.75" customHeight="1" x14ac:dyDescent="0.2">
      <c r="A46" s="1"/>
      <c r="B46" s="1"/>
      <c r="C46" s="1"/>
      <c r="D46" s="1"/>
      <c r="E46" s="1"/>
      <c r="F46" s="1"/>
      <c r="G46" s="1"/>
      <c r="H46" s="1"/>
      <c r="I46" s="1"/>
      <c r="J46" s="1"/>
      <c r="K46" s="1"/>
      <c r="L46" s="1"/>
      <c r="M46" s="1"/>
    </row>
    <row r="47" spans="1:13" ht="12.75" customHeight="1" x14ac:dyDescent="0.2">
      <c r="A47" s="1"/>
      <c r="B47" s="1"/>
      <c r="C47" s="1"/>
      <c r="D47" s="1"/>
      <c r="E47" s="1"/>
      <c r="F47" s="1"/>
      <c r="G47" s="1"/>
      <c r="H47" s="1"/>
      <c r="I47" s="1"/>
      <c r="J47" s="1"/>
      <c r="K47" s="1"/>
      <c r="L47" s="1"/>
      <c r="M47" s="1"/>
    </row>
    <row r="48" spans="1:13" ht="12.75" customHeight="1" x14ac:dyDescent="0.2">
      <c r="A48" s="1"/>
      <c r="B48" s="1"/>
      <c r="C48" s="1"/>
      <c r="D48" s="1"/>
      <c r="E48" s="1"/>
      <c r="F48" s="1"/>
      <c r="G48" s="1"/>
      <c r="H48" s="1"/>
      <c r="I48" s="1"/>
      <c r="J48" s="1"/>
      <c r="K48" s="1"/>
      <c r="L48" s="1"/>
      <c r="M48" s="1"/>
    </row>
    <row r="49" spans="1:13" ht="12.75" customHeight="1" x14ac:dyDescent="0.2">
      <c r="A49" s="1"/>
      <c r="B49" s="1"/>
      <c r="C49" s="1"/>
      <c r="D49" s="1"/>
      <c r="E49" s="1"/>
      <c r="F49" s="1"/>
      <c r="G49" s="1"/>
      <c r="H49" s="1"/>
      <c r="I49" s="1"/>
      <c r="J49" s="1"/>
      <c r="K49" s="1"/>
      <c r="L49" s="1"/>
      <c r="M49" s="1"/>
    </row>
    <row r="50" spans="1:13" ht="12.75" customHeight="1" x14ac:dyDescent="0.2">
      <c r="A50" s="1"/>
      <c r="B50" s="1"/>
      <c r="C50" s="1"/>
      <c r="D50" s="1"/>
      <c r="E50" s="1"/>
      <c r="F50" s="1"/>
      <c r="G50" s="1"/>
      <c r="H50" s="1"/>
      <c r="I50" s="1"/>
      <c r="J50" s="1"/>
      <c r="K50" s="1"/>
      <c r="L50" s="1"/>
      <c r="M50" s="1"/>
    </row>
    <row r="51" spans="1:13" ht="12.75" customHeight="1" x14ac:dyDescent="0.2">
      <c r="A51" s="1"/>
      <c r="B51" s="1"/>
      <c r="C51" s="1"/>
      <c r="D51" s="1"/>
      <c r="E51" s="1"/>
      <c r="F51" s="1"/>
      <c r="G51" s="1"/>
      <c r="H51" s="1"/>
      <c r="I51" s="1"/>
      <c r="J51" s="1"/>
      <c r="K51" s="1"/>
      <c r="L51" s="1"/>
      <c r="M51" s="1"/>
    </row>
    <row r="52" spans="1:13" ht="12.75" customHeight="1" x14ac:dyDescent="0.2">
      <c r="A52" s="1"/>
      <c r="B52" s="1"/>
      <c r="C52" s="1"/>
      <c r="D52" s="1"/>
      <c r="E52" s="1"/>
      <c r="F52" s="1"/>
      <c r="G52" s="1"/>
      <c r="H52" s="1"/>
      <c r="I52" s="1"/>
      <c r="J52" s="1"/>
      <c r="K52" s="1"/>
      <c r="L52" s="1"/>
      <c r="M52" s="1"/>
    </row>
    <row r="53" spans="1:13" ht="12.75" customHeight="1" x14ac:dyDescent="0.2">
      <c r="A53" s="1"/>
      <c r="B53" s="1"/>
      <c r="C53" s="1"/>
      <c r="D53" s="1"/>
      <c r="E53" s="1"/>
      <c r="F53" s="1"/>
      <c r="G53" s="1"/>
      <c r="H53" s="1"/>
      <c r="I53" s="1"/>
      <c r="J53" s="1"/>
      <c r="K53" s="1"/>
      <c r="L53" s="1"/>
      <c r="M53" s="1"/>
    </row>
    <row r="54" spans="1:13" ht="12.75" customHeight="1" x14ac:dyDescent="0.2">
      <c r="A54" s="1"/>
      <c r="B54" s="1"/>
      <c r="C54" s="1"/>
      <c r="D54" s="1"/>
      <c r="E54" s="1"/>
      <c r="F54" s="1"/>
      <c r="G54" s="1"/>
      <c r="H54" s="1"/>
      <c r="I54" s="1"/>
      <c r="J54" s="1"/>
      <c r="K54" s="1"/>
      <c r="L54" s="1"/>
      <c r="M54" s="1"/>
    </row>
    <row r="55" spans="1:13" ht="12.75" customHeight="1" x14ac:dyDescent="0.2">
      <c r="A55" s="1"/>
      <c r="B55" s="1"/>
      <c r="C55" s="1"/>
      <c r="D55" s="1"/>
      <c r="E55" s="1"/>
      <c r="F55" s="1"/>
      <c r="G55" s="1"/>
      <c r="H55" s="1"/>
      <c r="I55" s="1"/>
      <c r="J55" s="1"/>
      <c r="K55" s="1"/>
      <c r="L55" s="1"/>
      <c r="M55" s="1"/>
    </row>
    <row r="56" spans="1:13" ht="12.75" customHeight="1" x14ac:dyDescent="0.2">
      <c r="A56" s="1"/>
      <c r="B56" s="1"/>
      <c r="C56" s="1"/>
      <c r="D56" s="1"/>
      <c r="E56" s="1"/>
      <c r="F56" s="1"/>
      <c r="G56" s="1"/>
      <c r="H56" s="1"/>
      <c r="I56" s="1"/>
      <c r="J56" s="1"/>
      <c r="K56" s="1"/>
      <c r="L56" s="1"/>
      <c r="M56" s="1"/>
    </row>
    <row r="57" spans="1:13" ht="12.75" customHeight="1" x14ac:dyDescent="0.2">
      <c r="A57" s="1"/>
      <c r="B57" s="1"/>
      <c r="C57" s="1"/>
      <c r="D57" s="1"/>
      <c r="E57" s="1"/>
      <c r="F57" s="1"/>
      <c r="G57" s="1"/>
      <c r="H57" s="1"/>
      <c r="I57" s="1"/>
      <c r="J57" s="1"/>
      <c r="K57" s="1"/>
      <c r="L57" s="1"/>
      <c r="M57" s="1"/>
    </row>
    <row r="58" spans="1:13" ht="12.75" customHeight="1" x14ac:dyDescent="0.2">
      <c r="A58" s="1"/>
      <c r="B58" s="1"/>
      <c r="C58" s="1"/>
      <c r="D58" s="1"/>
      <c r="E58" s="1"/>
      <c r="F58" s="1"/>
      <c r="G58" s="1"/>
      <c r="H58" s="1"/>
      <c r="I58" s="1"/>
      <c r="J58" s="1"/>
      <c r="K58" s="1"/>
      <c r="L58" s="1"/>
      <c r="M58" s="1"/>
    </row>
    <row r="59" spans="1:13" ht="12.75" customHeight="1" x14ac:dyDescent="0.2">
      <c r="A59" s="1"/>
      <c r="B59" s="1"/>
      <c r="C59" s="1"/>
      <c r="D59" s="1"/>
      <c r="E59" s="1"/>
      <c r="F59" s="1"/>
      <c r="G59" s="1"/>
      <c r="H59" s="1"/>
      <c r="I59" s="1"/>
      <c r="J59" s="1"/>
      <c r="K59" s="1"/>
      <c r="L59" s="1"/>
      <c r="M59" s="1"/>
    </row>
    <row r="60" spans="1:13" ht="12.75" customHeight="1" x14ac:dyDescent="0.2">
      <c r="A60" s="1"/>
      <c r="B60" s="1"/>
      <c r="C60" s="1"/>
      <c r="D60" s="1"/>
      <c r="E60" s="1"/>
      <c r="F60" s="1"/>
      <c r="G60" s="1"/>
      <c r="H60" s="1"/>
      <c r="I60" s="1"/>
      <c r="J60" s="1"/>
      <c r="K60" s="1"/>
      <c r="L60" s="1"/>
      <c r="M60" s="1"/>
    </row>
    <row r="61" spans="1:13" ht="12.75" customHeight="1" x14ac:dyDescent="0.2">
      <c r="A61" s="1"/>
      <c r="B61" s="1"/>
      <c r="C61" s="1"/>
      <c r="D61" s="1"/>
      <c r="E61" s="1"/>
      <c r="F61" s="1"/>
      <c r="G61" s="1"/>
      <c r="H61" s="1"/>
      <c r="I61" s="1"/>
      <c r="J61" s="1"/>
      <c r="K61" s="1"/>
      <c r="L61" s="1"/>
      <c r="M61" s="1"/>
    </row>
    <row r="62" spans="1:13" ht="12.75" customHeight="1" x14ac:dyDescent="0.2">
      <c r="A62" s="1"/>
      <c r="B62" s="1"/>
      <c r="C62" s="1"/>
      <c r="D62" s="1"/>
      <c r="E62" s="1"/>
      <c r="F62" s="1"/>
      <c r="G62" s="1"/>
      <c r="H62" s="1"/>
      <c r="I62" s="1"/>
      <c r="J62" s="1"/>
      <c r="K62" s="1"/>
      <c r="L62" s="1"/>
      <c r="M62" s="1"/>
    </row>
    <row r="63" spans="1:13" ht="12.75" customHeight="1" x14ac:dyDescent="0.2">
      <c r="A63" s="1"/>
      <c r="B63" s="1"/>
      <c r="C63" s="1"/>
      <c r="D63" s="1"/>
      <c r="E63" s="1"/>
      <c r="F63" s="1"/>
      <c r="G63" s="1"/>
      <c r="H63" s="1"/>
      <c r="I63" s="1"/>
      <c r="J63" s="1"/>
      <c r="K63" s="1"/>
      <c r="L63" s="1"/>
      <c r="M63" s="1"/>
    </row>
    <row r="64" spans="1:13" ht="12.75" customHeight="1" x14ac:dyDescent="0.2">
      <c r="A64" s="1"/>
      <c r="B64" s="1"/>
      <c r="C64" s="1"/>
      <c r="D64" s="1"/>
      <c r="E64" s="1"/>
      <c r="F64" s="1"/>
      <c r="G64" s="1"/>
      <c r="H64" s="1"/>
      <c r="I64" s="1"/>
      <c r="J64" s="1"/>
      <c r="K64" s="1"/>
      <c r="L64" s="1"/>
      <c r="M64" s="1"/>
    </row>
    <row r="65" spans="1:13" ht="12.75" customHeight="1" x14ac:dyDescent="0.2">
      <c r="A65" s="1"/>
      <c r="B65" s="1"/>
      <c r="C65" s="1"/>
      <c r="D65" s="1"/>
      <c r="E65" s="1"/>
      <c r="F65" s="1"/>
      <c r="G65" s="1"/>
      <c r="H65" s="1"/>
      <c r="I65" s="1"/>
      <c r="J65" s="1"/>
      <c r="K65" s="1"/>
      <c r="L65" s="1"/>
      <c r="M65" s="1"/>
    </row>
    <row r="66" spans="1:13" ht="12.75" customHeight="1" x14ac:dyDescent="0.2">
      <c r="A66" s="1"/>
      <c r="B66" s="1"/>
      <c r="C66" s="1"/>
      <c r="D66" s="1"/>
      <c r="E66" s="1"/>
      <c r="F66" s="1"/>
      <c r="G66" s="1"/>
      <c r="H66" s="1"/>
      <c r="I66" s="1"/>
      <c r="J66" s="1"/>
      <c r="K66" s="1"/>
      <c r="L66" s="1"/>
      <c r="M66" s="1"/>
    </row>
    <row r="67" spans="1:13" ht="12.75" customHeight="1" x14ac:dyDescent="0.2">
      <c r="A67" s="1"/>
      <c r="B67" s="1"/>
      <c r="C67" s="1"/>
      <c r="D67" s="1"/>
      <c r="E67" s="1"/>
      <c r="F67" s="1"/>
      <c r="G67" s="1"/>
      <c r="H67" s="1"/>
      <c r="I67" s="1"/>
      <c r="J67" s="1"/>
      <c r="K67" s="1"/>
      <c r="L67" s="1"/>
      <c r="M67" s="1"/>
    </row>
    <row r="68" spans="1:13" ht="12.75" customHeight="1" x14ac:dyDescent="0.2">
      <c r="A68" s="1"/>
      <c r="B68" s="1"/>
      <c r="C68" s="1"/>
      <c r="D68" s="1"/>
      <c r="E68" s="1"/>
      <c r="F68" s="1"/>
      <c r="G68" s="1"/>
      <c r="H68" s="1"/>
      <c r="I68" s="1"/>
      <c r="J68" s="1"/>
      <c r="K68" s="1"/>
      <c r="L68" s="1"/>
      <c r="M68" s="1"/>
    </row>
    <row r="69" spans="1:13" ht="12.75" customHeight="1" x14ac:dyDescent="0.2">
      <c r="A69" s="1"/>
      <c r="B69" s="1"/>
      <c r="C69" s="1"/>
      <c r="D69" s="1"/>
      <c r="E69" s="1"/>
      <c r="F69" s="1"/>
      <c r="G69" s="1"/>
      <c r="H69" s="1"/>
      <c r="I69" s="1"/>
      <c r="J69" s="1"/>
      <c r="K69" s="1"/>
      <c r="L69" s="1"/>
      <c r="M69" s="1"/>
    </row>
    <row r="70" spans="1:13" ht="12.75" customHeight="1" x14ac:dyDescent="0.2">
      <c r="A70" s="1"/>
      <c r="B70" s="1"/>
      <c r="C70" s="1"/>
      <c r="D70" s="1"/>
      <c r="E70" s="1"/>
      <c r="F70" s="1"/>
      <c r="G70" s="1"/>
      <c r="H70" s="1"/>
      <c r="I70" s="1"/>
      <c r="J70" s="1"/>
      <c r="K70" s="1"/>
      <c r="L70" s="1"/>
      <c r="M70" s="1"/>
    </row>
    <row r="71" spans="1:13" ht="12.75" customHeight="1" x14ac:dyDescent="0.2">
      <c r="A71" s="1"/>
      <c r="B71" s="1"/>
      <c r="C71" s="1"/>
      <c r="D71" s="1"/>
      <c r="E71" s="1"/>
      <c r="F71" s="1"/>
      <c r="G71" s="1"/>
      <c r="H71" s="1"/>
      <c r="I71" s="1"/>
      <c r="J71" s="1"/>
      <c r="K71" s="1"/>
      <c r="L71" s="1"/>
      <c r="M71" s="1"/>
    </row>
    <row r="72" spans="1:13" ht="12.75" customHeight="1" x14ac:dyDescent="0.2">
      <c r="A72" s="1"/>
      <c r="B72" s="1"/>
      <c r="C72" s="1"/>
      <c r="D72" s="1"/>
      <c r="E72" s="1"/>
      <c r="F72" s="1"/>
      <c r="G72" s="1"/>
      <c r="H72" s="1"/>
      <c r="I72" s="1"/>
      <c r="J72" s="1"/>
      <c r="K72" s="1"/>
      <c r="L72" s="1"/>
      <c r="M72" s="1"/>
    </row>
    <row r="73" spans="1:13" ht="12.75" customHeight="1" x14ac:dyDescent="0.2">
      <c r="A73" s="1"/>
      <c r="B73" s="1"/>
      <c r="C73" s="1"/>
      <c r="D73" s="1"/>
      <c r="E73" s="1"/>
      <c r="F73" s="1"/>
      <c r="G73" s="1"/>
      <c r="H73" s="1"/>
      <c r="I73" s="1"/>
      <c r="J73" s="1"/>
      <c r="K73" s="1"/>
      <c r="L73" s="1"/>
      <c r="M73" s="1"/>
    </row>
    <row r="74" spans="1:13" ht="12.75" customHeight="1" x14ac:dyDescent="0.2">
      <c r="A74" s="1"/>
      <c r="B74" s="1"/>
      <c r="C74" s="1"/>
      <c r="D74" s="1"/>
      <c r="E74" s="1"/>
      <c r="F74" s="1"/>
      <c r="G74" s="1"/>
      <c r="H74" s="1"/>
      <c r="I74" s="1"/>
      <c r="J74" s="1"/>
      <c r="K74" s="1"/>
      <c r="L74" s="1"/>
      <c r="M74" s="1"/>
    </row>
    <row r="75" spans="1:13" ht="12.75" customHeight="1" x14ac:dyDescent="0.2">
      <c r="A75" s="1"/>
      <c r="B75" s="1"/>
      <c r="C75" s="1"/>
      <c r="D75" s="1"/>
      <c r="E75" s="1"/>
      <c r="F75" s="1"/>
      <c r="G75" s="1"/>
      <c r="H75" s="1"/>
      <c r="I75" s="1"/>
      <c r="J75" s="1"/>
      <c r="K75" s="1"/>
      <c r="L75" s="1"/>
      <c r="M75" s="1"/>
    </row>
    <row r="76" spans="1:13" ht="12.75" customHeight="1" x14ac:dyDescent="0.2">
      <c r="A76" s="1"/>
      <c r="B76" s="1"/>
      <c r="C76" s="1"/>
      <c r="D76" s="1"/>
      <c r="E76" s="1"/>
      <c r="F76" s="1"/>
      <c r="G76" s="1"/>
      <c r="H76" s="1"/>
      <c r="I76" s="1"/>
      <c r="J76" s="1"/>
      <c r="K76" s="1"/>
      <c r="L76" s="1"/>
      <c r="M76" s="1"/>
    </row>
    <row r="77" spans="1:13" ht="12.75" customHeight="1" x14ac:dyDescent="0.2">
      <c r="A77" s="1"/>
      <c r="B77" s="1"/>
      <c r="C77" s="1"/>
      <c r="D77" s="1"/>
      <c r="E77" s="1"/>
      <c r="F77" s="1"/>
      <c r="G77" s="1"/>
      <c r="H77" s="1"/>
      <c r="I77" s="1"/>
      <c r="J77" s="1"/>
      <c r="K77" s="1"/>
      <c r="L77" s="1"/>
      <c r="M77" s="1"/>
    </row>
    <row r="78" spans="1:13" ht="12.75" customHeight="1" x14ac:dyDescent="0.2">
      <c r="A78" s="1"/>
      <c r="B78" s="1"/>
      <c r="C78" s="1"/>
      <c r="D78" s="1"/>
      <c r="E78" s="1"/>
      <c r="F78" s="1"/>
      <c r="G78" s="1"/>
      <c r="H78" s="1"/>
      <c r="I78" s="1"/>
      <c r="J78" s="1"/>
      <c r="K78" s="1"/>
      <c r="L78" s="1"/>
      <c r="M78" s="1"/>
    </row>
    <row r="79" spans="1:13" ht="12.75" customHeight="1" x14ac:dyDescent="0.2">
      <c r="A79" s="1"/>
      <c r="B79" s="1"/>
      <c r="C79" s="1"/>
      <c r="D79" s="1"/>
      <c r="E79" s="1"/>
      <c r="F79" s="1"/>
      <c r="G79" s="1"/>
      <c r="H79" s="1"/>
      <c r="I79" s="1"/>
      <c r="J79" s="1"/>
      <c r="K79" s="1"/>
      <c r="L79" s="1"/>
      <c r="M79" s="1"/>
    </row>
    <row r="80" spans="1:13" ht="12.75" customHeight="1" x14ac:dyDescent="0.2">
      <c r="A80" s="1"/>
      <c r="B80" s="1"/>
      <c r="C80" s="1"/>
      <c r="D80" s="1"/>
      <c r="E80" s="1"/>
      <c r="F80" s="1"/>
      <c r="G80" s="1"/>
      <c r="H80" s="1"/>
      <c r="I80" s="1"/>
      <c r="J80" s="1"/>
      <c r="K80" s="1"/>
      <c r="L80" s="1"/>
      <c r="M80" s="1"/>
    </row>
    <row r="81" spans="1:13" ht="12.75" customHeight="1" x14ac:dyDescent="0.2">
      <c r="A81" s="1"/>
      <c r="B81" s="1"/>
      <c r="C81" s="1"/>
      <c r="D81" s="1"/>
      <c r="E81" s="1"/>
      <c r="F81" s="1"/>
      <c r="G81" s="1"/>
      <c r="H81" s="1"/>
      <c r="I81" s="1"/>
      <c r="J81" s="1"/>
      <c r="K81" s="1"/>
      <c r="L81" s="1"/>
      <c r="M81" s="1"/>
    </row>
    <row r="82" spans="1:13" ht="12.75" customHeight="1" x14ac:dyDescent="0.2">
      <c r="A82" s="1"/>
      <c r="B82" s="1"/>
      <c r="C82" s="1"/>
      <c r="D82" s="1"/>
      <c r="E82" s="1"/>
      <c r="F82" s="1"/>
      <c r="G82" s="1"/>
      <c r="H82" s="1"/>
      <c r="I82" s="1"/>
      <c r="J82" s="1"/>
      <c r="K82" s="1"/>
      <c r="L82" s="1"/>
      <c r="M82" s="1"/>
    </row>
    <row r="83" spans="1:13" ht="12.75" customHeight="1" x14ac:dyDescent="0.2">
      <c r="A83" s="1"/>
      <c r="B83" s="1"/>
      <c r="C83" s="1"/>
      <c r="D83" s="1"/>
      <c r="E83" s="1"/>
      <c r="F83" s="1"/>
      <c r="G83" s="1"/>
      <c r="H83" s="1"/>
      <c r="I83" s="1"/>
      <c r="J83" s="1"/>
      <c r="K83" s="1"/>
      <c r="L83" s="1"/>
      <c r="M83" s="1"/>
    </row>
    <row r="84" spans="1:13" ht="12.75" customHeight="1" x14ac:dyDescent="0.2">
      <c r="A84" s="1"/>
      <c r="B84" s="1"/>
      <c r="C84" s="1"/>
      <c r="D84" s="1"/>
      <c r="E84" s="1"/>
      <c r="F84" s="1"/>
      <c r="G84" s="1"/>
      <c r="H84" s="1"/>
      <c r="I84" s="1"/>
      <c r="J84" s="1"/>
      <c r="K84" s="1"/>
      <c r="L84" s="1"/>
      <c r="M84" s="1"/>
    </row>
    <row r="85" spans="1:13" ht="12.75" customHeight="1" x14ac:dyDescent="0.2">
      <c r="A85" s="1"/>
      <c r="B85" s="1"/>
      <c r="C85" s="1"/>
      <c r="D85" s="1"/>
      <c r="E85" s="1"/>
      <c r="F85" s="1"/>
      <c r="G85" s="1"/>
      <c r="H85" s="1"/>
      <c r="I85" s="1"/>
      <c r="J85" s="1"/>
      <c r="K85" s="1"/>
      <c r="L85" s="1"/>
      <c r="M85" s="1"/>
    </row>
    <row r="86" spans="1:13" ht="12.75" customHeight="1" x14ac:dyDescent="0.2">
      <c r="A86" s="1"/>
      <c r="B86" s="1"/>
      <c r="C86" s="1"/>
      <c r="D86" s="1"/>
      <c r="E86" s="1"/>
      <c r="F86" s="1"/>
      <c r="G86" s="1"/>
      <c r="H86" s="1"/>
      <c r="I86" s="1"/>
      <c r="J86" s="1"/>
      <c r="K86" s="1"/>
      <c r="L86" s="1"/>
      <c r="M86" s="1"/>
    </row>
    <row r="87" spans="1:13" ht="12.75" customHeight="1" x14ac:dyDescent="0.2">
      <c r="A87" s="1"/>
      <c r="B87" s="1"/>
      <c r="C87" s="1"/>
      <c r="D87" s="1"/>
      <c r="E87" s="1"/>
      <c r="F87" s="1"/>
      <c r="G87" s="1"/>
      <c r="H87" s="1"/>
      <c r="I87" s="1"/>
      <c r="J87" s="1"/>
      <c r="K87" s="1"/>
      <c r="L87" s="1"/>
      <c r="M87" s="1"/>
    </row>
    <row r="88" spans="1:13" ht="12.75" customHeight="1" x14ac:dyDescent="0.2">
      <c r="A88" s="1"/>
      <c r="B88" s="1"/>
      <c r="C88" s="1"/>
      <c r="D88" s="1"/>
      <c r="E88" s="1"/>
      <c r="F88" s="1"/>
      <c r="G88" s="1"/>
      <c r="H88" s="1"/>
      <c r="I88" s="1"/>
      <c r="J88" s="1"/>
      <c r="K88" s="1"/>
      <c r="L88" s="1"/>
      <c r="M88" s="1"/>
    </row>
    <row r="89" spans="1:13" ht="12.75" customHeight="1" x14ac:dyDescent="0.2">
      <c r="A89" s="1"/>
      <c r="B89" s="1"/>
      <c r="C89" s="1"/>
      <c r="D89" s="1"/>
      <c r="E89" s="1"/>
      <c r="F89" s="1"/>
      <c r="G89" s="1"/>
      <c r="H89" s="1"/>
      <c r="I89" s="1"/>
      <c r="J89" s="1"/>
      <c r="K89" s="1"/>
      <c r="L89" s="1"/>
      <c r="M89" s="1"/>
    </row>
    <row r="90" spans="1:13" ht="12.75" customHeight="1" x14ac:dyDescent="0.2"/>
    <row r="91" spans="1:13" ht="12.75" customHeight="1" x14ac:dyDescent="0.2"/>
    <row r="92" spans="1:13" ht="12.75" customHeight="1" x14ac:dyDescent="0.2"/>
    <row r="93" spans="1:13" ht="12.75" customHeight="1" x14ac:dyDescent="0.2"/>
    <row r="94" spans="1:13" ht="12.75" customHeight="1" x14ac:dyDescent="0.2"/>
    <row r="95" spans="1:13" ht="12.75" customHeight="1" x14ac:dyDescent="0.2"/>
    <row r="96" spans="1:13"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0"/>
  <sheetViews>
    <sheetView workbookViewId="0"/>
  </sheetViews>
  <sheetFormatPr baseColWidth="10" defaultColWidth="14.42578125" defaultRowHeight="15" customHeight="1" x14ac:dyDescent="0.2"/>
  <cols>
    <col min="1" max="6" width="14.42578125" customWidth="1"/>
  </cols>
  <sheetData>
    <row r="1" spans="1:14" ht="12.75" customHeight="1" x14ac:dyDescent="0.2">
      <c r="A1" s="1"/>
      <c r="B1" s="1"/>
      <c r="C1" s="1"/>
      <c r="D1" s="1"/>
      <c r="E1" s="1"/>
      <c r="F1" s="1"/>
      <c r="G1" s="1"/>
      <c r="H1" s="1"/>
      <c r="I1" s="1"/>
      <c r="J1" s="1"/>
      <c r="K1" s="1"/>
      <c r="L1" s="1"/>
      <c r="M1" s="1"/>
      <c r="N1" s="1"/>
    </row>
    <row r="2" spans="1:14" ht="12.75" customHeight="1" x14ac:dyDescent="0.2">
      <c r="A2" s="1"/>
      <c r="B2" s="1"/>
      <c r="C2" s="1"/>
      <c r="D2" s="1"/>
      <c r="E2" s="1"/>
      <c r="F2" s="1"/>
      <c r="G2" s="1"/>
      <c r="H2" s="1"/>
      <c r="I2" s="1"/>
      <c r="J2" s="1"/>
      <c r="K2" s="1"/>
      <c r="L2" s="1"/>
      <c r="M2" s="1"/>
      <c r="N2" s="1"/>
    </row>
    <row r="3" spans="1:14" ht="12.75" customHeight="1" x14ac:dyDescent="0.2">
      <c r="A3" s="1"/>
      <c r="B3" s="1"/>
      <c r="C3" s="1"/>
      <c r="D3" s="1"/>
      <c r="E3" s="1"/>
      <c r="F3" s="1"/>
      <c r="G3" s="1"/>
      <c r="H3" s="1"/>
      <c r="I3" s="1"/>
      <c r="J3" s="1"/>
      <c r="K3" s="1"/>
      <c r="L3" s="1"/>
      <c r="M3" s="1"/>
      <c r="N3" s="1"/>
    </row>
    <row r="4" spans="1:14" ht="12.75" customHeight="1" x14ac:dyDescent="0.2">
      <c r="A4" s="1"/>
      <c r="B4" s="1"/>
      <c r="C4" s="1"/>
      <c r="D4" s="1"/>
      <c r="E4" s="1"/>
      <c r="F4" s="1"/>
      <c r="G4" s="1"/>
      <c r="H4" s="1"/>
      <c r="I4" s="1"/>
      <c r="J4" s="1"/>
      <c r="K4" s="1"/>
      <c r="L4" s="1"/>
      <c r="M4" s="1"/>
      <c r="N4" s="1"/>
    </row>
    <row r="5" spans="1:14" ht="12.75" customHeight="1" x14ac:dyDescent="0.2">
      <c r="A5" s="1"/>
      <c r="B5" s="1"/>
      <c r="C5" s="1"/>
      <c r="D5" s="1"/>
      <c r="E5" s="1"/>
      <c r="F5" s="1"/>
      <c r="G5" s="1"/>
      <c r="H5" s="1"/>
      <c r="I5" s="1"/>
      <c r="J5" s="1"/>
      <c r="K5" s="1"/>
      <c r="L5" s="1"/>
      <c r="M5" s="1"/>
      <c r="N5" s="1"/>
    </row>
    <row r="6" spans="1:14" ht="12.75" customHeight="1" x14ac:dyDescent="0.2">
      <c r="A6" s="1"/>
      <c r="B6" s="1"/>
      <c r="C6" s="1"/>
      <c r="D6" s="1"/>
      <c r="E6" s="1"/>
      <c r="G6" s="1"/>
      <c r="H6" s="1"/>
      <c r="I6" s="1"/>
      <c r="J6" s="1"/>
      <c r="K6" s="1"/>
      <c r="L6" s="1"/>
      <c r="M6" s="1"/>
      <c r="N6" s="1"/>
    </row>
    <row r="7" spans="1:14" ht="12.75" customHeight="1" x14ac:dyDescent="0.2">
      <c r="A7" s="1"/>
      <c r="B7" s="1"/>
      <c r="C7" s="1"/>
      <c r="D7" s="1"/>
      <c r="E7" s="1"/>
      <c r="F7" s="1"/>
      <c r="G7" s="1"/>
      <c r="H7" s="1"/>
      <c r="I7" s="1"/>
      <c r="J7" s="1"/>
      <c r="K7" s="1"/>
      <c r="L7" s="1"/>
      <c r="M7" s="1"/>
      <c r="N7" s="1"/>
    </row>
    <row r="8" spans="1:14" ht="12.75" customHeight="1" x14ac:dyDescent="0.2">
      <c r="A8" s="1"/>
      <c r="B8" s="1"/>
      <c r="C8" s="1"/>
      <c r="D8" s="1"/>
      <c r="E8" s="1"/>
      <c r="F8" s="1"/>
      <c r="G8" s="1"/>
      <c r="H8" s="1"/>
      <c r="I8" s="1"/>
      <c r="J8" s="1"/>
      <c r="K8" s="1"/>
      <c r="L8" s="1"/>
      <c r="M8" s="1"/>
      <c r="N8" s="1"/>
    </row>
    <row r="9" spans="1:14" ht="12.75" customHeight="1" x14ac:dyDescent="0.2">
      <c r="A9" s="1"/>
      <c r="B9" s="1"/>
      <c r="C9" s="1"/>
      <c r="D9" s="1"/>
      <c r="E9" s="1"/>
      <c r="F9" s="1"/>
      <c r="G9" s="1"/>
      <c r="H9" s="1"/>
      <c r="I9" s="1"/>
      <c r="J9" s="1"/>
      <c r="K9" s="1"/>
      <c r="L9" s="1"/>
      <c r="M9" s="1"/>
      <c r="N9" s="1"/>
    </row>
    <row r="10" spans="1:14" ht="12.75" customHeight="1" x14ac:dyDescent="0.2">
      <c r="A10" s="1"/>
      <c r="B10" s="1"/>
      <c r="C10" s="1"/>
      <c r="D10" s="1"/>
      <c r="E10" s="1"/>
      <c r="F10" s="1"/>
      <c r="G10" s="1"/>
      <c r="H10" s="1"/>
      <c r="I10" s="1"/>
      <c r="J10" s="1"/>
      <c r="K10" s="1"/>
      <c r="L10" s="1"/>
      <c r="M10" s="1"/>
      <c r="N10" s="1"/>
    </row>
    <row r="11" spans="1:14" ht="12.75" customHeight="1" x14ac:dyDescent="0.2">
      <c r="A11" s="1"/>
      <c r="B11" s="1"/>
      <c r="C11" s="1"/>
      <c r="D11" s="1"/>
      <c r="E11" s="1"/>
      <c r="F11" s="1"/>
      <c r="G11" s="1"/>
      <c r="H11" s="1"/>
      <c r="I11" s="1"/>
      <c r="J11" s="1"/>
      <c r="K11" s="1"/>
      <c r="L11" s="1"/>
      <c r="M11" s="1"/>
      <c r="N11" s="1"/>
    </row>
    <row r="12" spans="1:14" ht="12.75" customHeight="1" x14ac:dyDescent="0.2">
      <c r="A12" s="1"/>
      <c r="B12" s="1"/>
      <c r="C12" s="1"/>
      <c r="D12" s="1"/>
      <c r="E12" s="1"/>
      <c r="F12" s="1"/>
      <c r="G12" s="1"/>
      <c r="H12" s="1"/>
      <c r="I12" s="1"/>
      <c r="J12" s="1"/>
      <c r="K12" s="1"/>
      <c r="L12" s="1"/>
      <c r="M12" s="1"/>
      <c r="N12" s="1"/>
    </row>
    <row r="13" spans="1:14" ht="12.75" customHeight="1" x14ac:dyDescent="0.2">
      <c r="A13" s="1"/>
      <c r="B13" s="1"/>
      <c r="C13" s="1"/>
      <c r="D13" s="1"/>
      <c r="E13" s="1"/>
      <c r="F13" s="1"/>
      <c r="G13" s="1"/>
      <c r="H13" s="1"/>
      <c r="I13" s="1"/>
      <c r="J13" s="1"/>
      <c r="K13" s="1"/>
      <c r="L13" s="1"/>
      <c r="M13" s="1"/>
      <c r="N13" s="1"/>
    </row>
    <row r="14" spans="1:14" ht="12.75" customHeight="1" x14ac:dyDescent="0.2">
      <c r="A14" s="1"/>
      <c r="B14" s="1"/>
      <c r="C14" s="1"/>
      <c r="D14" s="1"/>
      <c r="E14" s="1"/>
      <c r="F14" s="1"/>
      <c r="G14" s="1"/>
      <c r="H14" s="1"/>
      <c r="I14" s="1"/>
      <c r="J14" s="1"/>
      <c r="K14" s="1"/>
      <c r="L14" s="1"/>
      <c r="M14" s="1"/>
      <c r="N14" s="1"/>
    </row>
    <row r="15" spans="1:14" ht="12.75" customHeight="1" x14ac:dyDescent="0.2">
      <c r="A15" s="1"/>
      <c r="B15" s="1"/>
      <c r="C15" s="1"/>
      <c r="D15" s="1"/>
      <c r="E15" s="1"/>
      <c r="F15" s="1"/>
      <c r="G15" s="1"/>
      <c r="H15" s="1"/>
      <c r="I15" s="1"/>
      <c r="J15" s="1"/>
      <c r="K15" s="1"/>
      <c r="L15" s="1"/>
      <c r="M15" s="1"/>
      <c r="N15" s="1"/>
    </row>
    <row r="16" spans="1:14" ht="12.75" customHeight="1" x14ac:dyDescent="0.2">
      <c r="A16" s="1"/>
      <c r="B16" s="1"/>
      <c r="C16" s="1"/>
      <c r="D16" s="1"/>
      <c r="E16" s="1"/>
      <c r="F16" s="1"/>
      <c r="G16" s="1"/>
      <c r="H16" s="1"/>
      <c r="I16" s="1"/>
      <c r="J16" s="1"/>
      <c r="K16" s="1"/>
      <c r="L16" s="1"/>
      <c r="M16" s="1"/>
      <c r="N16" s="1"/>
    </row>
    <row r="17" spans="1:14" ht="12.75" customHeight="1" x14ac:dyDescent="0.2">
      <c r="A17" s="1"/>
      <c r="B17" s="1"/>
      <c r="C17" s="1"/>
      <c r="D17" s="1"/>
      <c r="E17" s="1"/>
      <c r="F17" s="1"/>
      <c r="G17" s="1"/>
      <c r="H17" s="1"/>
      <c r="I17" s="1"/>
      <c r="J17" s="1"/>
      <c r="K17" s="1"/>
      <c r="L17" s="1"/>
      <c r="M17" s="1"/>
      <c r="N17" s="1"/>
    </row>
    <row r="18" spans="1:14" ht="12.75" customHeight="1" x14ac:dyDescent="0.2">
      <c r="A18" s="1"/>
      <c r="B18" s="1"/>
      <c r="C18" s="1"/>
      <c r="D18" s="1"/>
      <c r="E18" s="1"/>
      <c r="F18" s="1"/>
      <c r="G18" s="1"/>
      <c r="H18" s="1"/>
      <c r="I18" s="1"/>
      <c r="J18" s="1"/>
      <c r="K18" s="1"/>
      <c r="L18" s="1"/>
      <c r="M18" s="1"/>
      <c r="N18" s="1"/>
    </row>
    <row r="19" spans="1:14" ht="12.75" customHeight="1" x14ac:dyDescent="0.2">
      <c r="A19" s="1"/>
      <c r="B19" s="1"/>
      <c r="C19" s="1"/>
      <c r="D19" s="1"/>
      <c r="E19" s="1"/>
      <c r="F19" s="1"/>
      <c r="G19" s="1"/>
      <c r="H19" s="1"/>
      <c r="I19" s="1"/>
      <c r="J19" s="1"/>
      <c r="K19" s="1"/>
      <c r="L19" s="1"/>
      <c r="M19" s="1"/>
      <c r="N19" s="1"/>
    </row>
    <row r="20" spans="1:14" ht="12.75" customHeight="1" x14ac:dyDescent="0.2">
      <c r="A20" s="1"/>
      <c r="B20" s="1"/>
      <c r="C20" s="1"/>
      <c r="D20" s="1"/>
      <c r="E20" s="1"/>
      <c r="F20" s="1"/>
      <c r="G20" s="1"/>
      <c r="H20" s="1"/>
      <c r="I20" s="1"/>
      <c r="J20" s="1"/>
      <c r="K20" s="1"/>
      <c r="L20" s="1"/>
      <c r="M20" s="1"/>
      <c r="N20" s="1"/>
    </row>
    <row r="21" spans="1:14" ht="12.75" customHeight="1" x14ac:dyDescent="0.2">
      <c r="A21" s="1"/>
      <c r="B21" s="1"/>
      <c r="C21" s="1"/>
      <c r="D21" s="1"/>
      <c r="E21" s="1"/>
      <c r="F21" s="1"/>
      <c r="G21" s="1"/>
      <c r="H21" s="1"/>
      <c r="I21" s="1"/>
      <c r="J21" s="1"/>
      <c r="K21" s="1"/>
      <c r="L21" s="1"/>
      <c r="M21" s="1"/>
      <c r="N21" s="1"/>
    </row>
    <row r="22" spans="1:14" ht="12.75" customHeight="1" x14ac:dyDescent="0.2">
      <c r="A22" s="1"/>
      <c r="B22" s="1"/>
      <c r="C22" s="1"/>
      <c r="D22" s="1"/>
      <c r="E22" s="1"/>
      <c r="F22" s="1"/>
      <c r="G22" s="1"/>
      <c r="H22" s="1"/>
      <c r="I22" s="1"/>
      <c r="J22" s="1"/>
      <c r="K22" s="1"/>
      <c r="L22" s="1"/>
      <c r="M22" s="1"/>
      <c r="N22" s="1"/>
    </row>
    <row r="23" spans="1:14" ht="12.75" customHeight="1" x14ac:dyDescent="0.2">
      <c r="A23" s="1"/>
      <c r="B23" s="1"/>
      <c r="C23" s="1"/>
      <c r="D23" s="1"/>
      <c r="E23" s="1"/>
      <c r="F23" s="1"/>
      <c r="G23" s="1"/>
      <c r="H23" s="1"/>
      <c r="I23" s="1"/>
      <c r="J23" s="1"/>
      <c r="K23" s="1"/>
      <c r="L23" s="1"/>
      <c r="M23" s="1"/>
      <c r="N23" s="1"/>
    </row>
    <row r="24" spans="1:14" ht="12.75" customHeight="1" x14ac:dyDescent="0.2">
      <c r="A24" s="1"/>
      <c r="B24" s="1"/>
      <c r="C24" s="1"/>
      <c r="D24" s="1"/>
      <c r="E24" s="1"/>
      <c r="F24" s="1"/>
      <c r="G24" s="1"/>
      <c r="H24" s="1"/>
      <c r="I24" s="1"/>
      <c r="J24" s="1"/>
      <c r="K24" s="1"/>
      <c r="L24" s="1"/>
      <c r="M24" s="1"/>
      <c r="N24" s="1"/>
    </row>
    <row r="25" spans="1:14" ht="12.75" customHeight="1" x14ac:dyDescent="0.2">
      <c r="A25" s="1"/>
      <c r="B25" s="1"/>
      <c r="C25" s="1"/>
      <c r="D25" s="1"/>
      <c r="E25" s="1"/>
      <c r="F25" s="1"/>
      <c r="G25" s="1"/>
      <c r="H25" s="1"/>
      <c r="I25" s="1"/>
      <c r="J25" s="1"/>
      <c r="K25" s="1"/>
      <c r="L25" s="1"/>
      <c r="M25" s="1"/>
      <c r="N25" s="1"/>
    </row>
    <row r="26" spans="1:14" ht="12.75" customHeight="1" x14ac:dyDescent="0.2">
      <c r="A26" s="1"/>
      <c r="B26" s="1"/>
      <c r="C26" s="1"/>
      <c r="D26" s="1"/>
      <c r="E26" s="1"/>
      <c r="F26" s="1"/>
      <c r="G26" s="1"/>
      <c r="H26" s="1"/>
      <c r="I26" s="1"/>
      <c r="J26" s="1"/>
      <c r="K26" s="1"/>
      <c r="L26" s="1"/>
      <c r="M26" s="1"/>
      <c r="N26" s="1"/>
    </row>
    <row r="27" spans="1:14" ht="12.75" customHeight="1" x14ac:dyDescent="0.2">
      <c r="A27" s="1"/>
      <c r="B27" s="1"/>
      <c r="C27" s="1"/>
      <c r="D27" s="1"/>
      <c r="E27" s="1"/>
      <c r="F27" s="1"/>
      <c r="G27" s="1"/>
      <c r="H27" s="1"/>
      <c r="I27" s="1"/>
      <c r="J27" s="1"/>
      <c r="K27" s="1"/>
      <c r="L27" s="1"/>
      <c r="M27" s="1"/>
      <c r="N27" s="1"/>
    </row>
    <row r="28" spans="1:14" ht="12.75" customHeight="1" x14ac:dyDescent="0.2">
      <c r="A28" s="1"/>
      <c r="B28" s="1"/>
      <c r="C28" s="1"/>
      <c r="D28" s="1"/>
      <c r="E28" s="1"/>
      <c r="F28" s="1"/>
      <c r="G28" s="1"/>
      <c r="H28" s="1"/>
      <c r="I28" s="1"/>
      <c r="J28" s="1"/>
      <c r="K28" s="1"/>
      <c r="L28" s="1"/>
      <c r="M28" s="1"/>
      <c r="N28" s="1"/>
    </row>
    <row r="29" spans="1:14" ht="12.75" customHeight="1" x14ac:dyDescent="0.2">
      <c r="A29" s="1"/>
      <c r="B29" s="1"/>
      <c r="C29" s="1"/>
      <c r="D29" s="1"/>
      <c r="E29" s="1"/>
      <c r="F29" s="1"/>
      <c r="G29" s="1"/>
      <c r="H29" s="1"/>
      <c r="I29" s="1"/>
      <c r="J29" s="1"/>
      <c r="K29" s="1"/>
      <c r="L29" s="1"/>
      <c r="M29" s="1"/>
      <c r="N29" s="1"/>
    </row>
    <row r="30" spans="1:14" ht="12.75" customHeight="1" x14ac:dyDescent="0.2">
      <c r="A30" s="1"/>
      <c r="B30" s="1"/>
      <c r="C30" s="1"/>
      <c r="D30" s="1"/>
      <c r="E30" s="1"/>
      <c r="F30" s="1"/>
      <c r="G30" s="1"/>
      <c r="H30" s="1"/>
      <c r="I30" s="1"/>
      <c r="J30" s="1"/>
      <c r="K30" s="1"/>
      <c r="L30" s="1"/>
      <c r="M30" s="1"/>
      <c r="N30" s="1"/>
    </row>
    <row r="31" spans="1:14" ht="12.75" customHeight="1" x14ac:dyDescent="0.2">
      <c r="A31" s="1"/>
      <c r="B31" s="1"/>
      <c r="C31" s="1"/>
      <c r="D31" s="1"/>
      <c r="E31" s="1"/>
      <c r="F31" s="1"/>
      <c r="G31" s="1"/>
      <c r="H31" s="1"/>
      <c r="I31" s="1"/>
      <c r="J31" s="1"/>
      <c r="K31" s="1"/>
      <c r="L31" s="1"/>
      <c r="M31" s="1"/>
      <c r="N31" s="1"/>
    </row>
    <row r="32" spans="1:14" ht="12.75" customHeight="1" x14ac:dyDescent="0.2">
      <c r="A32" s="1"/>
      <c r="B32" s="1"/>
      <c r="C32" s="1"/>
      <c r="D32" s="1"/>
      <c r="E32" s="1"/>
      <c r="F32" s="1"/>
      <c r="G32" s="1"/>
      <c r="H32" s="1"/>
      <c r="I32" s="1"/>
      <c r="J32" s="1"/>
      <c r="K32" s="1"/>
      <c r="L32" s="1"/>
      <c r="M32" s="1"/>
      <c r="N32" s="1"/>
    </row>
    <row r="33" spans="1:14" ht="12.75" customHeight="1" x14ac:dyDescent="0.2">
      <c r="A33" s="1"/>
      <c r="B33" s="1"/>
      <c r="C33" s="1"/>
      <c r="D33" s="1"/>
      <c r="E33" s="1"/>
      <c r="F33" s="1"/>
      <c r="G33" s="1"/>
      <c r="H33" s="1"/>
      <c r="I33" s="1"/>
      <c r="J33" s="1"/>
      <c r="K33" s="1"/>
      <c r="L33" s="1"/>
      <c r="M33" s="1"/>
      <c r="N33" s="1"/>
    </row>
    <row r="34" spans="1:14" ht="12.75" customHeight="1" x14ac:dyDescent="0.2">
      <c r="A34" s="1"/>
      <c r="B34" s="1"/>
      <c r="C34" s="1"/>
      <c r="D34" s="1"/>
      <c r="E34" s="1"/>
      <c r="F34" s="1"/>
      <c r="G34" s="1"/>
      <c r="H34" s="1"/>
      <c r="I34" s="1"/>
      <c r="J34" s="1"/>
      <c r="K34" s="1"/>
      <c r="L34" s="1"/>
      <c r="M34" s="1"/>
      <c r="N34" s="1"/>
    </row>
    <row r="35" spans="1:14" ht="12.75" customHeight="1" x14ac:dyDescent="0.2">
      <c r="A35" s="1"/>
      <c r="B35" s="1"/>
      <c r="C35" s="1"/>
      <c r="D35" s="1"/>
      <c r="E35" s="1"/>
      <c r="F35" s="1"/>
      <c r="G35" s="1"/>
      <c r="H35" s="1"/>
      <c r="I35" s="1"/>
      <c r="J35" s="1"/>
      <c r="K35" s="1"/>
      <c r="L35" s="1"/>
      <c r="M35" s="1"/>
      <c r="N35" s="1"/>
    </row>
    <row r="36" spans="1:14" ht="12.75" customHeight="1" x14ac:dyDescent="0.2">
      <c r="A36" s="1"/>
      <c r="B36" s="1"/>
      <c r="C36" s="1"/>
      <c r="D36" s="1"/>
      <c r="E36" s="1"/>
      <c r="F36" s="1"/>
      <c r="G36" s="1"/>
      <c r="H36" s="1"/>
      <c r="I36" s="1"/>
      <c r="J36" s="1"/>
      <c r="K36" s="1"/>
      <c r="L36" s="1"/>
      <c r="M36" s="1"/>
      <c r="N36" s="1"/>
    </row>
    <row r="37" spans="1:14" ht="12.75" customHeight="1" x14ac:dyDescent="0.2">
      <c r="A37" s="1"/>
      <c r="B37" s="1"/>
      <c r="C37" s="1"/>
      <c r="D37" s="1"/>
      <c r="E37" s="1"/>
      <c r="F37" s="1"/>
      <c r="G37" s="1"/>
      <c r="H37" s="1"/>
      <c r="I37" s="1"/>
      <c r="J37" s="1"/>
      <c r="K37" s="1"/>
      <c r="L37" s="1"/>
      <c r="M37" s="1"/>
      <c r="N37" s="1"/>
    </row>
    <row r="38" spans="1:14" ht="12.75" customHeight="1" x14ac:dyDescent="0.2">
      <c r="A38" s="1"/>
      <c r="B38" s="1"/>
      <c r="C38" s="1"/>
      <c r="D38" s="1"/>
      <c r="E38" s="1"/>
      <c r="F38" s="1"/>
      <c r="G38" s="1"/>
      <c r="H38" s="1"/>
      <c r="I38" s="1"/>
      <c r="J38" s="1"/>
      <c r="K38" s="1"/>
      <c r="L38" s="1"/>
      <c r="M38" s="1"/>
      <c r="N38" s="1"/>
    </row>
    <row r="39" spans="1:14" ht="12.75" customHeight="1" x14ac:dyDescent="0.2">
      <c r="A39" s="1"/>
      <c r="B39" s="1"/>
      <c r="C39" s="1"/>
      <c r="D39" s="1"/>
      <c r="E39" s="1"/>
      <c r="F39" s="1"/>
      <c r="G39" s="1"/>
      <c r="H39" s="1"/>
      <c r="I39" s="1"/>
      <c r="J39" s="1"/>
      <c r="K39" s="1"/>
      <c r="L39" s="1"/>
      <c r="M39" s="1"/>
      <c r="N39" s="1"/>
    </row>
    <row r="40" spans="1:14" ht="12.75" customHeight="1" x14ac:dyDescent="0.2">
      <c r="A40" s="1"/>
      <c r="B40" s="1"/>
      <c r="C40" s="1"/>
      <c r="D40" s="1"/>
      <c r="E40" s="1"/>
      <c r="F40" s="1"/>
      <c r="G40" s="1"/>
      <c r="H40" s="1"/>
      <c r="I40" s="1"/>
      <c r="J40" s="1"/>
      <c r="K40" s="1"/>
      <c r="L40" s="1"/>
      <c r="M40" s="1"/>
      <c r="N40" s="1"/>
    </row>
    <row r="41" spans="1:14" ht="12.75" customHeight="1" x14ac:dyDescent="0.2">
      <c r="A41" s="1"/>
      <c r="B41" s="1"/>
      <c r="C41" s="1"/>
      <c r="D41" s="1"/>
      <c r="E41" s="1"/>
      <c r="F41" s="1"/>
      <c r="G41" s="1"/>
      <c r="H41" s="1"/>
      <c r="I41" s="1"/>
      <c r="J41" s="1"/>
      <c r="K41" s="1"/>
      <c r="L41" s="1"/>
      <c r="M41" s="1"/>
      <c r="N41" s="1"/>
    </row>
    <row r="42" spans="1:14" ht="12.75" customHeight="1" x14ac:dyDescent="0.2">
      <c r="A42" s="1"/>
      <c r="B42" s="1"/>
      <c r="C42" s="1"/>
      <c r="D42" s="1"/>
      <c r="E42" s="1"/>
      <c r="F42" s="1"/>
      <c r="G42" s="1"/>
      <c r="H42" s="1"/>
      <c r="I42" s="1"/>
      <c r="J42" s="1"/>
      <c r="K42" s="1"/>
      <c r="L42" s="1"/>
      <c r="M42" s="1"/>
      <c r="N42" s="1"/>
    </row>
    <row r="43" spans="1:14" ht="12.75" customHeight="1" x14ac:dyDescent="0.2">
      <c r="A43" s="1"/>
      <c r="B43" s="1"/>
      <c r="C43" s="1"/>
      <c r="D43" s="1"/>
      <c r="E43" s="1"/>
      <c r="F43" s="1"/>
      <c r="G43" s="1"/>
      <c r="H43" s="1"/>
      <c r="I43" s="1"/>
      <c r="J43" s="1"/>
      <c r="K43" s="1"/>
      <c r="L43" s="1"/>
      <c r="M43" s="1"/>
      <c r="N43" s="1"/>
    </row>
    <row r="44" spans="1:14" ht="12.75" customHeight="1" x14ac:dyDescent="0.2">
      <c r="A44" s="1"/>
      <c r="B44" s="1"/>
      <c r="C44" s="1"/>
      <c r="D44" s="1"/>
      <c r="E44" s="1"/>
      <c r="F44" s="1"/>
      <c r="G44" s="1"/>
      <c r="H44" s="1"/>
      <c r="I44" s="1"/>
      <c r="J44" s="1"/>
      <c r="K44" s="1"/>
      <c r="L44" s="1"/>
      <c r="M44" s="1"/>
      <c r="N44" s="1"/>
    </row>
    <row r="45" spans="1:14" ht="12.75" customHeight="1" x14ac:dyDescent="0.2">
      <c r="A45" s="1"/>
      <c r="B45" s="1"/>
      <c r="C45" s="1"/>
      <c r="D45" s="1"/>
      <c r="E45" s="1"/>
      <c r="F45" s="1"/>
      <c r="G45" s="1"/>
      <c r="H45" s="1"/>
      <c r="I45" s="1"/>
      <c r="J45" s="1"/>
      <c r="K45" s="1"/>
      <c r="L45" s="1"/>
      <c r="M45" s="1"/>
      <c r="N45" s="1"/>
    </row>
    <row r="46" spans="1:14" ht="12.75" customHeight="1" x14ac:dyDescent="0.2">
      <c r="A46" s="1"/>
      <c r="B46" s="1"/>
      <c r="C46" s="1"/>
      <c r="D46" s="1"/>
      <c r="E46" s="1"/>
      <c r="F46" s="1"/>
      <c r="G46" s="1"/>
      <c r="H46" s="1"/>
      <c r="I46" s="1"/>
      <c r="J46" s="1"/>
      <c r="K46" s="1"/>
      <c r="L46" s="1"/>
      <c r="M46" s="1"/>
      <c r="N46" s="1"/>
    </row>
    <row r="47" spans="1:14" ht="12.75" customHeight="1" x14ac:dyDescent="0.2">
      <c r="A47" s="1"/>
      <c r="B47" s="1"/>
      <c r="C47" s="1"/>
      <c r="D47" s="1"/>
      <c r="E47" s="1"/>
      <c r="F47" s="1"/>
      <c r="G47" s="1"/>
      <c r="H47" s="1"/>
      <c r="I47" s="1"/>
      <c r="J47" s="1"/>
      <c r="K47" s="1"/>
      <c r="L47" s="1"/>
      <c r="M47" s="1"/>
      <c r="N47" s="1"/>
    </row>
    <row r="48" spans="1:14" ht="12.75" customHeight="1" x14ac:dyDescent="0.2">
      <c r="A48" s="1"/>
      <c r="B48" s="1"/>
      <c r="C48" s="1"/>
      <c r="D48" s="1"/>
      <c r="E48" s="1"/>
      <c r="F48" s="1"/>
      <c r="G48" s="1"/>
      <c r="H48" s="1"/>
      <c r="I48" s="1"/>
      <c r="J48" s="1"/>
      <c r="K48" s="1"/>
      <c r="L48" s="1"/>
      <c r="M48" s="1"/>
      <c r="N48" s="1"/>
    </row>
    <row r="49" spans="1:14" ht="12.75" customHeight="1" x14ac:dyDescent="0.2">
      <c r="A49" s="1"/>
      <c r="B49" s="1"/>
      <c r="C49" s="1"/>
      <c r="D49" s="1"/>
      <c r="E49" s="1"/>
      <c r="F49" s="1"/>
      <c r="G49" s="1"/>
      <c r="H49" s="1"/>
      <c r="I49" s="1"/>
      <c r="J49" s="1"/>
      <c r="K49" s="1"/>
      <c r="L49" s="1"/>
      <c r="M49" s="1"/>
      <c r="N49" s="1"/>
    </row>
    <row r="50" spans="1:14" ht="12.75" customHeight="1" x14ac:dyDescent="0.2">
      <c r="A50" s="1"/>
      <c r="B50" s="1"/>
      <c r="C50" s="1"/>
      <c r="D50" s="1"/>
      <c r="E50" s="1"/>
      <c r="F50" s="1"/>
      <c r="G50" s="1"/>
      <c r="H50" s="1"/>
      <c r="I50" s="1"/>
      <c r="J50" s="1"/>
      <c r="K50" s="1"/>
      <c r="L50" s="1"/>
      <c r="M50" s="1"/>
      <c r="N50" s="1"/>
    </row>
    <row r="51" spans="1:14" ht="12.75" customHeight="1" x14ac:dyDescent="0.2">
      <c r="A51" s="1"/>
      <c r="B51" s="1"/>
      <c r="C51" s="1"/>
      <c r="D51" s="1"/>
      <c r="E51" s="1"/>
      <c r="F51" s="1"/>
      <c r="G51" s="1"/>
      <c r="H51" s="1"/>
      <c r="I51" s="1"/>
      <c r="J51" s="1"/>
      <c r="K51" s="1"/>
      <c r="L51" s="1"/>
      <c r="M51" s="1"/>
      <c r="N51" s="1"/>
    </row>
    <row r="52" spans="1:14" ht="12.75" customHeight="1" x14ac:dyDescent="0.2">
      <c r="A52" s="1"/>
      <c r="B52" s="1"/>
      <c r="C52" s="1"/>
      <c r="D52" s="1"/>
      <c r="E52" s="1"/>
      <c r="F52" s="1"/>
      <c r="G52" s="1"/>
      <c r="H52" s="1"/>
      <c r="I52" s="1"/>
      <c r="J52" s="1"/>
      <c r="K52" s="1"/>
      <c r="L52" s="1"/>
      <c r="M52" s="1"/>
      <c r="N52" s="1"/>
    </row>
    <row r="53" spans="1:14" ht="12.75" customHeight="1" x14ac:dyDescent="0.2">
      <c r="A53" s="1"/>
      <c r="B53" s="1"/>
      <c r="C53" s="1"/>
      <c r="D53" s="1"/>
      <c r="E53" s="1"/>
      <c r="F53" s="1"/>
      <c r="G53" s="1"/>
      <c r="H53" s="1"/>
      <c r="I53" s="1"/>
      <c r="J53" s="1"/>
      <c r="K53" s="1"/>
      <c r="L53" s="1"/>
      <c r="M53" s="1"/>
      <c r="N53" s="1"/>
    </row>
    <row r="54" spans="1:14" ht="12.75" customHeight="1" x14ac:dyDescent="0.2">
      <c r="A54" s="1"/>
      <c r="B54" s="1"/>
      <c r="C54" s="1"/>
      <c r="D54" s="1"/>
      <c r="E54" s="1"/>
      <c r="F54" s="1"/>
      <c r="G54" s="1"/>
      <c r="H54" s="1"/>
      <c r="I54" s="1"/>
      <c r="J54" s="1"/>
      <c r="K54" s="1"/>
      <c r="L54" s="1"/>
      <c r="M54" s="1"/>
      <c r="N54" s="1"/>
    </row>
    <row r="55" spans="1:14" ht="12.75" customHeight="1" x14ac:dyDescent="0.2">
      <c r="A55" s="1"/>
      <c r="B55" s="1"/>
      <c r="C55" s="1"/>
      <c r="D55" s="1"/>
      <c r="E55" s="1"/>
      <c r="F55" s="1"/>
      <c r="G55" s="1"/>
      <c r="H55" s="1"/>
      <c r="I55" s="1"/>
      <c r="J55" s="1"/>
      <c r="K55" s="1"/>
      <c r="L55" s="1"/>
      <c r="M55" s="1"/>
      <c r="N55" s="1"/>
    </row>
    <row r="56" spans="1:14" ht="12.75" customHeight="1" x14ac:dyDescent="0.2">
      <c r="A56" s="1"/>
      <c r="B56" s="1"/>
      <c r="C56" s="1"/>
      <c r="D56" s="1"/>
      <c r="E56" s="1"/>
      <c r="F56" s="1"/>
      <c r="G56" s="1"/>
      <c r="H56" s="1"/>
      <c r="I56" s="1"/>
      <c r="J56" s="1"/>
      <c r="K56" s="1"/>
      <c r="L56" s="1"/>
      <c r="M56" s="1"/>
      <c r="N56" s="1"/>
    </row>
    <row r="57" spans="1:14" ht="12.75" customHeight="1" x14ac:dyDescent="0.2">
      <c r="A57" s="1"/>
      <c r="B57" s="1"/>
      <c r="C57" s="1"/>
      <c r="D57" s="1"/>
      <c r="E57" s="1"/>
      <c r="F57" s="1"/>
      <c r="G57" s="1"/>
      <c r="H57" s="1"/>
      <c r="I57" s="1"/>
      <c r="J57" s="1"/>
      <c r="K57" s="1"/>
      <c r="L57" s="1"/>
      <c r="M57" s="1"/>
      <c r="N57" s="1"/>
    </row>
    <row r="58" spans="1:14" ht="12.75" customHeight="1" x14ac:dyDescent="0.2">
      <c r="A58" s="1"/>
      <c r="B58" s="1"/>
      <c r="C58" s="1"/>
      <c r="D58" s="1"/>
      <c r="E58" s="1"/>
      <c r="F58" s="1"/>
      <c r="G58" s="1"/>
      <c r="H58" s="1"/>
      <c r="I58" s="1"/>
      <c r="J58" s="1"/>
      <c r="K58" s="1"/>
      <c r="L58" s="1"/>
      <c r="M58" s="1"/>
      <c r="N58" s="1"/>
    </row>
    <row r="59" spans="1:14" ht="12.75" customHeight="1" x14ac:dyDescent="0.2">
      <c r="A59" s="1"/>
      <c r="B59" s="1"/>
      <c r="C59" s="1"/>
      <c r="D59" s="1"/>
      <c r="E59" s="1"/>
      <c r="F59" s="1"/>
      <c r="G59" s="1"/>
      <c r="H59" s="1"/>
      <c r="I59" s="1"/>
      <c r="J59" s="1"/>
      <c r="K59" s="1"/>
      <c r="L59" s="1"/>
      <c r="M59" s="1"/>
      <c r="N59" s="1"/>
    </row>
    <row r="60" spans="1:14" ht="12.75" customHeight="1" x14ac:dyDescent="0.2">
      <c r="A60" s="1"/>
      <c r="B60" s="1"/>
      <c r="C60" s="1"/>
      <c r="D60" s="1"/>
      <c r="E60" s="1"/>
      <c r="F60" s="1"/>
      <c r="G60" s="1"/>
      <c r="H60" s="1"/>
      <c r="I60" s="1"/>
      <c r="J60" s="1"/>
      <c r="K60" s="1"/>
      <c r="L60" s="1"/>
      <c r="M60" s="1"/>
      <c r="N60" s="1"/>
    </row>
    <row r="61" spans="1:14" ht="12.75" customHeight="1" x14ac:dyDescent="0.2">
      <c r="A61" s="1"/>
      <c r="B61" s="1"/>
      <c r="C61" s="1"/>
      <c r="D61" s="1"/>
      <c r="E61" s="1"/>
      <c r="F61" s="1"/>
      <c r="G61" s="1"/>
      <c r="H61" s="1"/>
      <c r="I61" s="1"/>
      <c r="J61" s="1"/>
      <c r="K61" s="1"/>
      <c r="L61" s="1"/>
      <c r="M61" s="1"/>
      <c r="N61" s="1"/>
    </row>
    <row r="62" spans="1:14" ht="12.75" customHeight="1" x14ac:dyDescent="0.2">
      <c r="A62" s="1"/>
      <c r="B62" s="1"/>
      <c r="C62" s="1"/>
      <c r="D62" s="1"/>
      <c r="E62" s="1"/>
      <c r="F62" s="1"/>
      <c r="G62" s="1"/>
      <c r="H62" s="1"/>
      <c r="I62" s="1"/>
      <c r="J62" s="1"/>
      <c r="K62" s="1"/>
      <c r="L62" s="1"/>
      <c r="M62" s="1"/>
      <c r="N62" s="1"/>
    </row>
    <row r="63" spans="1:14" ht="12.75" customHeight="1" x14ac:dyDescent="0.2">
      <c r="A63" s="1"/>
      <c r="B63" s="1"/>
      <c r="C63" s="1"/>
      <c r="D63" s="1"/>
      <c r="E63" s="1"/>
      <c r="F63" s="1"/>
      <c r="G63" s="1"/>
      <c r="H63" s="1"/>
      <c r="I63" s="1"/>
      <c r="J63" s="1"/>
      <c r="K63" s="1"/>
      <c r="L63" s="1"/>
      <c r="M63" s="1"/>
      <c r="N63" s="1"/>
    </row>
    <row r="64" spans="1:14" ht="12.75" customHeight="1" x14ac:dyDescent="0.2">
      <c r="A64" s="1"/>
      <c r="B64" s="1"/>
      <c r="C64" s="1"/>
      <c r="D64" s="1"/>
      <c r="E64" s="1"/>
      <c r="F64" s="1"/>
      <c r="G64" s="1"/>
      <c r="H64" s="1"/>
      <c r="I64" s="1"/>
      <c r="J64" s="1"/>
      <c r="K64" s="1"/>
      <c r="L64" s="1"/>
      <c r="M64" s="1"/>
      <c r="N64" s="1"/>
    </row>
    <row r="65" spans="1:14" ht="12.75" customHeight="1" x14ac:dyDescent="0.2">
      <c r="A65" s="1"/>
      <c r="B65" s="1"/>
      <c r="C65" s="1"/>
      <c r="D65" s="1"/>
      <c r="E65" s="1"/>
      <c r="F65" s="1"/>
      <c r="G65" s="1"/>
      <c r="H65" s="1"/>
      <c r="I65" s="1"/>
      <c r="J65" s="1"/>
      <c r="K65" s="1"/>
      <c r="L65" s="1"/>
      <c r="M65" s="1"/>
      <c r="N65" s="1"/>
    </row>
    <row r="66" spans="1:14" ht="12.75" customHeight="1" x14ac:dyDescent="0.2">
      <c r="A66" s="1"/>
      <c r="B66" s="1"/>
      <c r="C66" s="1"/>
      <c r="D66" s="1"/>
      <c r="E66" s="1"/>
      <c r="F66" s="1"/>
      <c r="G66" s="1"/>
      <c r="H66" s="1"/>
      <c r="I66" s="1"/>
      <c r="J66" s="1"/>
      <c r="K66" s="1"/>
      <c r="L66" s="1"/>
      <c r="M66" s="1"/>
      <c r="N66" s="1"/>
    </row>
    <row r="67" spans="1:14" ht="12.75" customHeight="1" x14ac:dyDescent="0.2">
      <c r="A67" s="1"/>
      <c r="B67" s="1"/>
      <c r="C67" s="1"/>
      <c r="D67" s="1"/>
      <c r="E67" s="1"/>
      <c r="F67" s="1"/>
      <c r="G67" s="1"/>
      <c r="H67" s="1"/>
      <c r="I67" s="1"/>
      <c r="J67" s="1"/>
      <c r="K67" s="1"/>
      <c r="L67" s="1"/>
      <c r="M67" s="1"/>
      <c r="N67" s="1"/>
    </row>
    <row r="68" spans="1:14" ht="12.75" customHeight="1" x14ac:dyDescent="0.2">
      <c r="A68" s="1"/>
      <c r="B68" s="1"/>
      <c r="C68" s="1"/>
      <c r="D68" s="1"/>
      <c r="E68" s="1"/>
      <c r="F68" s="1"/>
      <c r="G68" s="1"/>
      <c r="H68" s="1"/>
      <c r="I68" s="1"/>
      <c r="J68" s="1"/>
      <c r="K68" s="1"/>
      <c r="L68" s="1"/>
      <c r="M68" s="1"/>
      <c r="N68" s="1"/>
    </row>
    <row r="69" spans="1:14" ht="12.75" customHeight="1" x14ac:dyDescent="0.2">
      <c r="A69" s="1"/>
      <c r="B69" s="1"/>
      <c r="C69" s="1"/>
      <c r="D69" s="1"/>
      <c r="E69" s="1"/>
      <c r="F69" s="1"/>
      <c r="G69" s="1"/>
      <c r="H69" s="1"/>
      <c r="I69" s="1"/>
      <c r="J69" s="1"/>
      <c r="K69" s="1"/>
      <c r="L69" s="1"/>
      <c r="M69" s="1"/>
      <c r="N69" s="1"/>
    </row>
    <row r="70" spans="1:14" ht="12.75" customHeight="1" x14ac:dyDescent="0.2">
      <c r="A70" s="1"/>
      <c r="B70" s="1"/>
      <c r="C70" s="1"/>
      <c r="D70" s="1"/>
      <c r="E70" s="1"/>
      <c r="F70" s="1"/>
      <c r="G70" s="1"/>
      <c r="H70" s="1"/>
      <c r="I70" s="1"/>
      <c r="J70" s="1"/>
      <c r="K70" s="1"/>
      <c r="L70" s="1"/>
      <c r="M70" s="1"/>
      <c r="N70" s="1"/>
    </row>
    <row r="71" spans="1:14" ht="12.75" customHeight="1" x14ac:dyDescent="0.2">
      <c r="A71" s="1"/>
      <c r="B71" s="1"/>
      <c r="C71" s="1"/>
      <c r="D71" s="1"/>
      <c r="E71" s="1"/>
      <c r="F71" s="1"/>
      <c r="G71" s="1"/>
      <c r="H71" s="1"/>
      <c r="I71" s="1"/>
      <c r="J71" s="1"/>
      <c r="K71" s="1"/>
      <c r="L71" s="1"/>
      <c r="M71" s="1"/>
      <c r="N71" s="1"/>
    </row>
    <row r="72" spans="1:14" ht="12.75" customHeight="1" x14ac:dyDescent="0.2">
      <c r="A72" s="1"/>
      <c r="B72" s="1"/>
      <c r="C72" s="1"/>
      <c r="D72" s="1"/>
      <c r="E72" s="1"/>
      <c r="F72" s="1"/>
      <c r="G72" s="1"/>
      <c r="H72" s="1"/>
      <c r="I72" s="1"/>
      <c r="J72" s="1"/>
      <c r="K72" s="1"/>
      <c r="L72" s="1"/>
      <c r="M72" s="1"/>
      <c r="N72" s="1"/>
    </row>
    <row r="73" spans="1:14" ht="12.75" customHeight="1" x14ac:dyDescent="0.2">
      <c r="A73" s="1"/>
      <c r="B73" s="1"/>
      <c r="C73" s="1"/>
      <c r="D73" s="1"/>
      <c r="E73" s="1"/>
      <c r="F73" s="1"/>
      <c r="G73" s="1"/>
      <c r="H73" s="1"/>
      <c r="I73" s="1"/>
      <c r="J73" s="1"/>
      <c r="K73" s="1"/>
      <c r="L73" s="1"/>
      <c r="M73" s="1"/>
      <c r="N73" s="1"/>
    </row>
    <row r="74" spans="1:14" ht="12.75" customHeight="1" x14ac:dyDescent="0.2">
      <c r="A74" s="1"/>
      <c r="B74" s="1"/>
      <c r="C74" s="1"/>
      <c r="D74" s="1"/>
      <c r="E74" s="1"/>
      <c r="F74" s="1"/>
      <c r="G74" s="1"/>
      <c r="H74" s="1"/>
      <c r="I74" s="1"/>
      <c r="J74" s="1"/>
      <c r="K74" s="1"/>
      <c r="L74" s="1"/>
      <c r="M74" s="1"/>
      <c r="N74" s="1"/>
    </row>
    <row r="75" spans="1:14" ht="12.75" customHeight="1" x14ac:dyDescent="0.2">
      <c r="A75" s="1"/>
      <c r="B75" s="1"/>
      <c r="C75" s="1"/>
      <c r="D75" s="1"/>
      <c r="E75" s="1"/>
      <c r="F75" s="1"/>
      <c r="G75" s="1"/>
      <c r="H75" s="1"/>
      <c r="I75" s="1"/>
      <c r="J75" s="1"/>
      <c r="K75" s="1"/>
      <c r="L75" s="1"/>
      <c r="M75" s="1"/>
      <c r="N75" s="1"/>
    </row>
    <row r="76" spans="1:14" ht="12.75" customHeight="1" x14ac:dyDescent="0.2">
      <c r="A76" s="1"/>
      <c r="B76" s="1"/>
      <c r="C76" s="1"/>
      <c r="D76" s="1"/>
      <c r="E76" s="1"/>
      <c r="F76" s="1"/>
      <c r="G76" s="1"/>
      <c r="H76" s="1"/>
      <c r="I76" s="1"/>
      <c r="J76" s="1"/>
      <c r="K76" s="1"/>
      <c r="L76" s="1"/>
      <c r="M76" s="1"/>
      <c r="N76" s="1"/>
    </row>
    <row r="77" spans="1:14" ht="12.75" customHeight="1" x14ac:dyDescent="0.2">
      <c r="A77" s="1"/>
      <c r="B77" s="1"/>
      <c r="C77" s="1"/>
      <c r="D77" s="1"/>
      <c r="E77" s="1"/>
      <c r="F77" s="1"/>
      <c r="G77" s="1"/>
      <c r="H77" s="1"/>
      <c r="I77" s="1"/>
      <c r="J77" s="1"/>
      <c r="K77" s="1"/>
      <c r="L77" s="1"/>
      <c r="M77" s="1"/>
      <c r="N77" s="1"/>
    </row>
    <row r="78" spans="1:14" ht="12.75" customHeight="1" x14ac:dyDescent="0.2">
      <c r="A78" s="1"/>
      <c r="B78" s="1"/>
      <c r="C78" s="1"/>
      <c r="D78" s="1"/>
      <c r="E78" s="1"/>
      <c r="F78" s="1"/>
      <c r="G78" s="1"/>
      <c r="H78" s="1"/>
      <c r="I78" s="1"/>
      <c r="J78" s="1"/>
      <c r="K78" s="1"/>
      <c r="L78" s="1"/>
      <c r="M78" s="1"/>
      <c r="N78" s="1"/>
    </row>
    <row r="79" spans="1:14" ht="12.75" customHeight="1" x14ac:dyDescent="0.2">
      <c r="A79" s="1"/>
      <c r="B79" s="1"/>
      <c r="C79" s="1"/>
      <c r="D79" s="1"/>
      <c r="E79" s="1"/>
      <c r="F79" s="1"/>
      <c r="G79" s="1"/>
      <c r="H79" s="1"/>
      <c r="I79" s="1"/>
      <c r="J79" s="1"/>
      <c r="K79" s="1"/>
      <c r="L79" s="1"/>
      <c r="M79" s="1"/>
      <c r="N79" s="1"/>
    </row>
    <row r="80" spans="1:14" ht="12.75" customHeight="1" x14ac:dyDescent="0.2">
      <c r="A80" s="1"/>
      <c r="B80" s="1"/>
      <c r="C80" s="1"/>
      <c r="D80" s="1"/>
      <c r="E80" s="1"/>
      <c r="F80" s="1"/>
      <c r="G80" s="1"/>
      <c r="H80" s="1"/>
      <c r="I80" s="1"/>
      <c r="J80" s="1"/>
      <c r="K80" s="1"/>
      <c r="L80" s="1"/>
      <c r="M80" s="1"/>
      <c r="N80" s="1"/>
    </row>
    <row r="81" spans="1:14" ht="12.75" customHeight="1" x14ac:dyDescent="0.2">
      <c r="A81" s="1"/>
      <c r="B81" s="1"/>
      <c r="C81" s="1"/>
      <c r="D81" s="1"/>
      <c r="E81" s="1"/>
      <c r="F81" s="1"/>
      <c r="G81" s="1"/>
      <c r="H81" s="1"/>
      <c r="I81" s="1"/>
      <c r="J81" s="1"/>
      <c r="K81" s="1"/>
      <c r="L81" s="1"/>
      <c r="M81" s="1"/>
      <c r="N81" s="1"/>
    </row>
    <row r="82" spans="1:14" ht="12.75" customHeight="1" x14ac:dyDescent="0.2">
      <c r="A82" s="1"/>
      <c r="B82" s="1"/>
      <c r="C82" s="1"/>
      <c r="D82" s="1"/>
      <c r="E82" s="1"/>
      <c r="F82" s="1"/>
      <c r="G82" s="1"/>
      <c r="H82" s="1"/>
      <c r="I82" s="1"/>
      <c r="J82" s="1"/>
      <c r="K82" s="1"/>
      <c r="L82" s="1"/>
      <c r="M82" s="1"/>
      <c r="N82" s="1"/>
    </row>
    <row r="83" spans="1:14" ht="12.75" customHeight="1" x14ac:dyDescent="0.2">
      <c r="A83" s="1"/>
      <c r="B83" s="1"/>
      <c r="C83" s="1"/>
      <c r="D83" s="1"/>
      <c r="E83" s="1"/>
      <c r="F83" s="1"/>
      <c r="G83" s="1"/>
      <c r="H83" s="1"/>
      <c r="I83" s="1"/>
      <c r="J83" s="1"/>
      <c r="K83" s="1"/>
      <c r="L83" s="1"/>
      <c r="M83" s="1"/>
      <c r="N83" s="1"/>
    </row>
    <row r="84" spans="1:14" ht="12.75" customHeight="1" x14ac:dyDescent="0.2">
      <c r="A84" s="1"/>
      <c r="B84" s="1"/>
      <c r="C84" s="1"/>
      <c r="D84" s="1"/>
      <c r="E84" s="1"/>
      <c r="F84" s="1"/>
      <c r="G84" s="1"/>
      <c r="H84" s="1"/>
      <c r="I84" s="1"/>
      <c r="J84" s="1"/>
      <c r="K84" s="1"/>
      <c r="L84" s="1"/>
      <c r="M84" s="1"/>
      <c r="N84" s="1"/>
    </row>
    <row r="85" spans="1:14" ht="12.75" customHeight="1" x14ac:dyDescent="0.2">
      <c r="A85" s="1"/>
      <c r="B85" s="1"/>
      <c r="C85" s="1"/>
      <c r="D85" s="1"/>
      <c r="E85" s="1"/>
      <c r="F85" s="1"/>
      <c r="G85" s="1"/>
      <c r="H85" s="1"/>
      <c r="I85" s="1"/>
      <c r="J85" s="1"/>
      <c r="K85" s="1"/>
      <c r="L85" s="1"/>
      <c r="M85" s="1"/>
      <c r="N85" s="1"/>
    </row>
    <row r="86" spans="1:14" ht="12.75" customHeight="1" x14ac:dyDescent="0.2">
      <c r="A86" s="1"/>
      <c r="B86" s="1"/>
      <c r="C86" s="1"/>
      <c r="D86" s="1"/>
      <c r="E86" s="1"/>
      <c r="F86" s="1"/>
      <c r="G86" s="1"/>
      <c r="H86" s="1"/>
      <c r="I86" s="1"/>
      <c r="J86" s="1"/>
      <c r="K86" s="1"/>
      <c r="L86" s="1"/>
      <c r="M86" s="1"/>
      <c r="N86" s="1"/>
    </row>
    <row r="87" spans="1:14" ht="12.75" customHeight="1" x14ac:dyDescent="0.2">
      <c r="A87" s="1"/>
      <c r="B87" s="1"/>
      <c r="C87" s="1"/>
      <c r="D87" s="1"/>
      <c r="E87" s="1"/>
      <c r="F87" s="1"/>
      <c r="G87" s="1"/>
      <c r="H87" s="1"/>
      <c r="I87" s="1"/>
      <c r="J87" s="1"/>
      <c r="K87" s="1"/>
      <c r="L87" s="1"/>
      <c r="M87" s="1"/>
      <c r="N87" s="1"/>
    </row>
    <row r="88" spans="1:14" ht="12.75" customHeight="1" x14ac:dyDescent="0.2"/>
    <row r="89" spans="1:14" ht="12.75" customHeight="1" x14ac:dyDescent="0.2"/>
    <row r="90" spans="1:14" ht="12.75" customHeight="1" x14ac:dyDescent="0.2"/>
    <row r="91" spans="1:14" ht="12.75" customHeight="1" x14ac:dyDescent="0.2"/>
    <row r="92" spans="1:14" ht="12.75" customHeight="1" x14ac:dyDescent="0.2"/>
    <row r="93" spans="1:14" ht="12.75" customHeight="1" x14ac:dyDescent="0.2"/>
    <row r="94" spans="1:14" ht="12.75" customHeight="1" x14ac:dyDescent="0.2"/>
    <row r="95" spans="1:14" ht="12.75" customHeight="1" x14ac:dyDescent="0.2"/>
    <row r="96" spans="1:14"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Lions Planning</vt:lpstr>
      <vt:lpstr>Lions Measures</vt:lpstr>
      <vt:lpstr>Tigers Planning</vt:lpstr>
      <vt:lpstr>Tigers Measures</vt:lpstr>
      <vt:lpstr>YellowBrick Agregate</vt:lpstr>
      <vt:lpstr>Sprint Data</vt:lpstr>
      <vt:lpstr>Instructions</vt:lpstr>
      <vt:lpstr>Deliverable Tracking</vt:lpstr>
      <vt:lpstr>Rockets</vt:lpstr>
      <vt:lpstr>Falcons</vt:lpstr>
      <vt:lpstr>Titans</vt:lpstr>
      <vt:lpstr>UIAPI</vt:lpstr>
      <vt:lpstr>Skynet</vt:lpstr>
      <vt:lpstr>Ravens</vt:lpstr>
      <vt:lpstr>Velocity Predictions</vt:lpstr>
      <vt:lpstr>Vikings</vt:lpstr>
      <vt:lpstr>Old- Thunder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Elías Garzón López</dc:creator>
  <cp:lastModifiedBy>Elías Garzón López</cp:lastModifiedBy>
  <dcterms:created xsi:type="dcterms:W3CDTF">2019-06-24T20:48:04Z</dcterms:created>
  <dcterms:modified xsi:type="dcterms:W3CDTF">2020-05-01T13:54:30Z</dcterms:modified>
</cp:coreProperties>
</file>